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375" windowWidth="18675" windowHeight="11820" tabRatio="739" activeTab="4"/>
  </bookViews>
  <sheets>
    <sheet name="使い方" sheetId="6" r:id="rId1"/>
    <sheet name="一級建築士資格（入力シート）" sheetId="4" r:id="rId2"/>
    <sheet name="二級・木造建築士資格（確認のみ）" sheetId="5" r:id="rId3"/>
    <sheet name="科目一覧" sheetId="1" r:id="rId4"/>
    <sheet name="一級建築士資格（配布用）" sheetId="7" r:id="rId5"/>
  </sheets>
  <definedNames>
    <definedName name="_xlnm.Print_Area" localSheetId="1">'一級建築士資格（入力シート）'!$B$1:$J$59</definedName>
    <definedName name="_xlnm.Print_Area" localSheetId="4">'一級建築士資格（配布用）'!$B$1:$I$59</definedName>
    <definedName name="_xlnm.Print_Area" localSheetId="3">科目一覧!$A$1:$N$44</definedName>
    <definedName name="_xlnm.Print_Area" localSheetId="2">'二級・木造建築士資格（確認のみ）'!$B$1:$J$55</definedName>
  </definedNames>
  <calcPr calcId="125725"/>
</workbook>
</file>

<file path=xl/calcChain.xml><?xml version="1.0" encoding="utf-8"?>
<calcChain xmlns="http://schemas.openxmlformats.org/spreadsheetml/2006/main">
  <c r="H49" i="5"/>
  <c r="I4" i="4"/>
  <c r="I5"/>
  <c r="I6"/>
  <c r="I7"/>
  <c r="I8"/>
  <c r="I9"/>
  <c r="I10"/>
  <c r="I11"/>
  <c r="I12"/>
  <c r="I14"/>
  <c r="I15"/>
  <c r="I16"/>
  <c r="I17"/>
  <c r="I18"/>
  <c r="I19"/>
  <c r="I20"/>
  <c r="I21"/>
  <c r="I23"/>
  <c r="I24"/>
  <c r="I26"/>
  <c r="I27"/>
  <c r="I28"/>
  <c r="I29"/>
  <c r="I31"/>
  <c r="I32"/>
  <c r="I33"/>
  <c r="I34"/>
  <c r="I36"/>
  <c r="I37"/>
  <c r="I38"/>
  <c r="I39"/>
  <c r="I41"/>
  <c r="I42"/>
  <c r="I44"/>
  <c r="I45"/>
  <c r="I47"/>
  <c r="I48"/>
  <c r="I50"/>
  <c r="I51"/>
  <c r="I52"/>
  <c r="I53"/>
  <c r="H4" i="5"/>
  <c r="I4" s="1"/>
  <c r="H5"/>
  <c r="I5" s="1"/>
  <c r="H6"/>
  <c r="I6" s="1"/>
  <c r="H7"/>
  <c r="I7" s="1"/>
  <c r="H8"/>
  <c r="I8" s="1"/>
  <c r="H9"/>
  <c r="I9" s="1"/>
  <c r="H10"/>
  <c r="I10" s="1"/>
  <c r="H11"/>
  <c r="I11" s="1"/>
  <c r="H12"/>
  <c r="I12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9"/>
  <c r="I29" s="1"/>
  <c r="H30"/>
  <c r="I30" s="1"/>
  <c r="H31"/>
  <c r="I31" s="1"/>
  <c r="H32"/>
  <c r="I32" s="1"/>
  <c r="H33"/>
  <c r="I33" s="1"/>
  <c r="H34"/>
  <c r="I34" s="1"/>
  <c r="H35"/>
  <c r="I35" s="1"/>
  <c r="H36"/>
  <c r="I36" s="1"/>
  <c r="H37"/>
  <c r="I37" s="1"/>
  <c r="H38"/>
  <c r="I38" s="1"/>
  <c r="H40"/>
  <c r="I40" s="1"/>
  <c r="H41"/>
  <c r="I41" s="1"/>
  <c r="H43"/>
  <c r="I43" s="1"/>
  <c r="H44"/>
  <c r="I44" s="1"/>
  <c r="H46"/>
  <c r="I46" s="1"/>
  <c r="H47"/>
  <c r="I47" s="1"/>
  <c r="H48"/>
  <c r="I48" s="1"/>
  <c r="I49"/>
  <c r="I49" i="4" l="1"/>
  <c r="L49" s="1"/>
  <c r="I43"/>
  <c r="L43" s="1"/>
  <c r="I46"/>
  <c r="L46" s="1"/>
  <c r="I40"/>
  <c r="L40" s="1"/>
  <c r="I35"/>
  <c r="L35" s="1"/>
  <c r="I30"/>
  <c r="L30" s="1"/>
  <c r="I25"/>
  <c r="L25" s="1"/>
  <c r="I22"/>
  <c r="L22" s="1"/>
  <c r="I13"/>
  <c r="L13" s="1"/>
  <c r="I54"/>
  <c r="I50" i="5"/>
  <c r="I45"/>
  <c r="L45" s="1"/>
  <c r="I42"/>
  <c r="L42" s="1"/>
  <c r="I39"/>
  <c r="L39" s="1"/>
  <c r="I28"/>
  <c r="L28" s="1"/>
  <c r="I13"/>
  <c r="L13" s="1"/>
  <c r="I57" i="4" l="1"/>
  <c r="L57" s="1"/>
  <c r="I53" i="5"/>
  <c r="L53" s="1"/>
</calcChain>
</file>

<file path=xl/sharedStrings.xml><?xml version="1.0" encoding="utf-8"?>
<sst xmlns="http://schemas.openxmlformats.org/spreadsheetml/2006/main" count="767" uniqueCount="168">
  <si>
    <t>科目名</t>
    <rPh sb="0" eb="3">
      <t>カモクメイ</t>
    </rPh>
    <phoneticPr fontId="2"/>
  </si>
  <si>
    <t>推奨学年</t>
    <rPh sb="0" eb="2">
      <t>スイショウ</t>
    </rPh>
    <rPh sb="2" eb="4">
      <t>ガクネン</t>
    </rPh>
    <phoneticPr fontId="2"/>
  </si>
  <si>
    <t>単位数</t>
    <rPh sb="0" eb="3">
      <t>タンイスウ</t>
    </rPh>
    <phoneticPr fontId="2"/>
  </si>
  <si>
    <t>①建築設計製図</t>
    <rPh sb="1" eb="3">
      <t>ケンチク</t>
    </rPh>
    <rPh sb="3" eb="5">
      <t>セッケイ</t>
    </rPh>
    <rPh sb="5" eb="7">
      <t>セイズ</t>
    </rPh>
    <phoneticPr fontId="2"/>
  </si>
  <si>
    <t>②建築計画</t>
    <rPh sb="1" eb="3">
      <t>ケンチク</t>
    </rPh>
    <rPh sb="3" eb="5">
      <t>ケイカク</t>
    </rPh>
    <phoneticPr fontId="2"/>
  </si>
  <si>
    <t>③建築環境工学</t>
    <rPh sb="1" eb="3">
      <t>ケンチク</t>
    </rPh>
    <rPh sb="3" eb="5">
      <t>カンキョウ</t>
    </rPh>
    <rPh sb="5" eb="7">
      <t>コウガク</t>
    </rPh>
    <phoneticPr fontId="2"/>
  </si>
  <si>
    <t>④建築設備</t>
    <rPh sb="1" eb="3">
      <t>ケンチク</t>
    </rPh>
    <rPh sb="3" eb="5">
      <t>セツビ</t>
    </rPh>
    <phoneticPr fontId="2"/>
  </si>
  <si>
    <t>⑤構造力学</t>
    <rPh sb="1" eb="3">
      <t>コウゾウ</t>
    </rPh>
    <rPh sb="3" eb="5">
      <t>リキガク</t>
    </rPh>
    <phoneticPr fontId="2"/>
  </si>
  <si>
    <t>⑥建築一般構造</t>
    <rPh sb="1" eb="3">
      <t>ケンチク</t>
    </rPh>
    <rPh sb="3" eb="5">
      <t>イッパン</t>
    </rPh>
    <rPh sb="5" eb="7">
      <t>コウゾウ</t>
    </rPh>
    <phoneticPr fontId="2"/>
  </si>
  <si>
    <t>⑦建築材料</t>
    <rPh sb="1" eb="3">
      <t>ケンチク</t>
    </rPh>
    <rPh sb="3" eb="5">
      <t>ザイリョウ</t>
    </rPh>
    <phoneticPr fontId="2"/>
  </si>
  <si>
    <t>⑧建築生産</t>
    <rPh sb="1" eb="3">
      <t>ケンチク</t>
    </rPh>
    <rPh sb="3" eb="5">
      <t>セイサン</t>
    </rPh>
    <phoneticPr fontId="2"/>
  </si>
  <si>
    <t>⑨建築法規</t>
    <rPh sb="1" eb="3">
      <t>ケンチク</t>
    </rPh>
    <rPh sb="3" eb="5">
      <t>ホウキ</t>
    </rPh>
    <phoneticPr fontId="2"/>
  </si>
  <si>
    <t>⑩その他</t>
    <rPh sb="3" eb="4">
      <t>タ</t>
    </rPh>
    <phoneticPr fontId="2"/>
  </si>
  <si>
    <t>デジタルデザイン演習</t>
    <rPh sb="8" eb="10">
      <t>エンシュウ</t>
    </rPh>
    <phoneticPr fontId="2"/>
  </si>
  <si>
    <t>建築設備製図</t>
    <rPh sb="0" eb="2">
      <t>ケンチク</t>
    </rPh>
    <rPh sb="2" eb="4">
      <t>セツビ</t>
    </rPh>
    <rPh sb="4" eb="6">
      <t>セイズ</t>
    </rPh>
    <phoneticPr fontId="2"/>
  </si>
  <si>
    <t>建築構造製図</t>
    <rPh sb="0" eb="2">
      <t>ケンチク</t>
    </rPh>
    <rPh sb="2" eb="4">
      <t>コウゾウ</t>
    </rPh>
    <rPh sb="4" eb="6">
      <t>セイズ</t>
    </rPh>
    <phoneticPr fontId="2"/>
  </si>
  <si>
    <t>住宅論</t>
    <rPh sb="0" eb="2">
      <t>ジュウタク</t>
    </rPh>
    <rPh sb="2" eb="3">
      <t>ロン</t>
    </rPh>
    <phoneticPr fontId="2"/>
  </si>
  <si>
    <t>空間計画総論</t>
    <rPh sb="0" eb="2">
      <t>クウカン</t>
    </rPh>
    <rPh sb="2" eb="4">
      <t>ケイカク</t>
    </rPh>
    <rPh sb="4" eb="6">
      <t>ソウロン</t>
    </rPh>
    <phoneticPr fontId="2"/>
  </si>
  <si>
    <t>コミュニティ計画</t>
    <rPh sb="6" eb="8">
      <t>ケイカク</t>
    </rPh>
    <phoneticPr fontId="2"/>
  </si>
  <si>
    <t>地域施設計画</t>
    <rPh sb="0" eb="2">
      <t>チイキ</t>
    </rPh>
    <rPh sb="2" eb="4">
      <t>シセツ</t>
    </rPh>
    <rPh sb="4" eb="6">
      <t>ケイカク</t>
    </rPh>
    <phoneticPr fontId="2"/>
  </si>
  <si>
    <t>現代建築の思潮</t>
    <rPh sb="0" eb="2">
      <t>ゲンダイ</t>
    </rPh>
    <rPh sb="2" eb="4">
      <t>ケンチク</t>
    </rPh>
    <rPh sb="5" eb="7">
      <t>シチョウ</t>
    </rPh>
    <phoneticPr fontId="2"/>
  </si>
  <si>
    <t>西洋建築史</t>
    <rPh sb="0" eb="2">
      <t>セイヨウ</t>
    </rPh>
    <rPh sb="2" eb="4">
      <t>ケンチク</t>
    </rPh>
    <rPh sb="4" eb="5">
      <t>シ</t>
    </rPh>
    <phoneticPr fontId="2"/>
  </si>
  <si>
    <t>日本建築史</t>
    <rPh sb="0" eb="2">
      <t>ニホン</t>
    </rPh>
    <rPh sb="2" eb="4">
      <t>ケンチク</t>
    </rPh>
    <rPh sb="4" eb="5">
      <t>シ</t>
    </rPh>
    <phoneticPr fontId="2"/>
  </si>
  <si>
    <t>まちづくり論</t>
    <rPh sb="5" eb="6">
      <t>ロン</t>
    </rPh>
    <phoneticPr fontId="2"/>
  </si>
  <si>
    <t>建築環境計画</t>
    <rPh sb="0" eb="2">
      <t>ケンチク</t>
    </rPh>
    <rPh sb="2" eb="4">
      <t>カンキョウ</t>
    </rPh>
    <rPh sb="4" eb="6">
      <t>ケイカク</t>
    </rPh>
    <phoneticPr fontId="2"/>
  </si>
  <si>
    <t>建築環境工学・同演習</t>
    <rPh sb="0" eb="2">
      <t>ケンチク</t>
    </rPh>
    <rPh sb="2" eb="4">
      <t>カンキョウ</t>
    </rPh>
    <rPh sb="4" eb="6">
      <t>コウガク</t>
    </rPh>
    <rPh sb="7" eb="8">
      <t>ドウ</t>
    </rPh>
    <rPh sb="8" eb="10">
      <t>エンシュウ</t>
    </rPh>
    <phoneticPr fontId="2"/>
  </si>
  <si>
    <t>建築設備</t>
    <rPh sb="0" eb="2">
      <t>ケンチク</t>
    </rPh>
    <rPh sb="2" eb="4">
      <t>セツビ</t>
    </rPh>
    <phoneticPr fontId="2"/>
  </si>
  <si>
    <t>空気調和設備計画</t>
    <rPh sb="0" eb="2">
      <t>クウキ</t>
    </rPh>
    <rPh sb="2" eb="4">
      <t>チョウワ</t>
    </rPh>
    <rPh sb="4" eb="6">
      <t>セツビ</t>
    </rPh>
    <rPh sb="6" eb="8">
      <t>ケイカク</t>
    </rPh>
    <phoneticPr fontId="2"/>
  </si>
  <si>
    <t>空気調和設備設計演習</t>
    <rPh sb="0" eb="2">
      <t>クウキ</t>
    </rPh>
    <rPh sb="2" eb="4">
      <t>チョウワ</t>
    </rPh>
    <rPh sb="4" eb="6">
      <t>セツビ</t>
    </rPh>
    <rPh sb="6" eb="8">
      <t>セッケイ</t>
    </rPh>
    <rPh sb="8" eb="10">
      <t>エンシュウ</t>
    </rPh>
    <phoneticPr fontId="2"/>
  </si>
  <si>
    <t>給排水設備設計演習</t>
    <rPh sb="0" eb="3">
      <t>キュウハイスイ</t>
    </rPh>
    <rPh sb="3" eb="5">
      <t>セツビ</t>
    </rPh>
    <rPh sb="5" eb="7">
      <t>セッケイ</t>
    </rPh>
    <rPh sb="7" eb="9">
      <t>エンシュウ</t>
    </rPh>
    <phoneticPr fontId="2"/>
  </si>
  <si>
    <t>空間構造解析・同演習</t>
    <rPh sb="0" eb="2">
      <t>クウカン</t>
    </rPh>
    <rPh sb="2" eb="4">
      <t>コウゾウ</t>
    </rPh>
    <rPh sb="4" eb="6">
      <t>カイセキ</t>
    </rPh>
    <rPh sb="7" eb="8">
      <t>ドウ</t>
    </rPh>
    <rPh sb="8" eb="10">
      <t>エンシュウ</t>
    </rPh>
    <phoneticPr fontId="2"/>
  </si>
  <si>
    <t>建築鉄筋コンクリート構造・同演習</t>
    <rPh sb="0" eb="2">
      <t>ケンチク</t>
    </rPh>
    <rPh sb="2" eb="4">
      <t>テッキン</t>
    </rPh>
    <rPh sb="10" eb="12">
      <t>コウゾウ</t>
    </rPh>
    <rPh sb="13" eb="14">
      <t>ドウ</t>
    </rPh>
    <rPh sb="14" eb="16">
      <t>エンシュウ</t>
    </rPh>
    <phoneticPr fontId="2"/>
  </si>
  <si>
    <t>建築鋼構造・同演習</t>
    <rPh sb="0" eb="2">
      <t>ケンチク</t>
    </rPh>
    <rPh sb="2" eb="3">
      <t>コウ</t>
    </rPh>
    <rPh sb="3" eb="5">
      <t>コウゾウ</t>
    </rPh>
    <rPh sb="6" eb="7">
      <t>ドウ</t>
    </rPh>
    <rPh sb="7" eb="9">
      <t>エンシュウ</t>
    </rPh>
    <phoneticPr fontId="2"/>
  </si>
  <si>
    <t>建築耐震工学</t>
    <rPh sb="0" eb="2">
      <t>ケンチク</t>
    </rPh>
    <rPh sb="2" eb="4">
      <t>タイシン</t>
    </rPh>
    <rPh sb="4" eb="6">
      <t>コウガク</t>
    </rPh>
    <phoneticPr fontId="2"/>
  </si>
  <si>
    <t>建築基礎構造</t>
    <rPh sb="0" eb="2">
      <t>ケンチク</t>
    </rPh>
    <rPh sb="2" eb="4">
      <t>キソ</t>
    </rPh>
    <rPh sb="4" eb="6">
      <t>コウゾウ</t>
    </rPh>
    <phoneticPr fontId="2"/>
  </si>
  <si>
    <t>生産・構法実験</t>
    <rPh sb="0" eb="2">
      <t>セイサン</t>
    </rPh>
    <rPh sb="3" eb="5">
      <t>コウホウ</t>
    </rPh>
    <rPh sb="5" eb="7">
      <t>ジッケン</t>
    </rPh>
    <phoneticPr fontId="2"/>
  </si>
  <si>
    <t>建築材料</t>
    <rPh sb="0" eb="2">
      <t>ケンチク</t>
    </rPh>
    <rPh sb="2" eb="4">
      <t>ザイリョウ</t>
    </rPh>
    <phoneticPr fontId="2"/>
  </si>
  <si>
    <t>建築施工</t>
    <rPh sb="0" eb="2">
      <t>ケンチク</t>
    </rPh>
    <rPh sb="2" eb="4">
      <t>セコウ</t>
    </rPh>
    <phoneticPr fontId="2"/>
  </si>
  <si>
    <t>生産・構法</t>
    <rPh sb="0" eb="2">
      <t>セイサン</t>
    </rPh>
    <rPh sb="3" eb="5">
      <t>コウホウ</t>
    </rPh>
    <phoneticPr fontId="2"/>
  </si>
  <si>
    <t>建築法規</t>
    <rPh sb="0" eb="2">
      <t>ケンチク</t>
    </rPh>
    <rPh sb="2" eb="4">
      <t>ホウキ</t>
    </rPh>
    <phoneticPr fontId="2"/>
  </si>
  <si>
    <t>都市と制度論</t>
    <rPh sb="0" eb="2">
      <t>トシ</t>
    </rPh>
    <rPh sb="3" eb="5">
      <t>セイド</t>
    </rPh>
    <rPh sb="5" eb="6">
      <t>ロン</t>
    </rPh>
    <phoneticPr fontId="2"/>
  </si>
  <si>
    <t>空間測量実習</t>
    <rPh sb="0" eb="2">
      <t>クウカン</t>
    </rPh>
    <rPh sb="2" eb="4">
      <t>ソクリョウ</t>
    </rPh>
    <rPh sb="4" eb="6">
      <t>ジッシュウ</t>
    </rPh>
    <phoneticPr fontId="2"/>
  </si>
  <si>
    <t>建築入門</t>
    <rPh sb="0" eb="2">
      <t>ケンチク</t>
    </rPh>
    <rPh sb="2" eb="4">
      <t>ニュウモン</t>
    </rPh>
    <phoneticPr fontId="2"/>
  </si>
  <si>
    <t>建築美学</t>
    <rPh sb="0" eb="2">
      <t>ケンチク</t>
    </rPh>
    <rPh sb="2" eb="4">
      <t>ビガク</t>
    </rPh>
    <phoneticPr fontId="2"/>
  </si>
  <si>
    <t>ランドスケープ</t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</si>
  <si>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</si>
  <si>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</si>
  <si>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</si>
  <si>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</si>
  <si>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指定科目の分類</t>
    <rPh sb="0" eb="2">
      <t>シテイ</t>
    </rPh>
    <rPh sb="2" eb="4">
      <t>カモク</t>
    </rPh>
    <rPh sb="5" eb="7">
      <t>ブンルイ</t>
    </rPh>
    <phoneticPr fontId="2"/>
  </si>
  <si>
    <t>先修条件</t>
    <rPh sb="0" eb="1">
      <t>サキ</t>
    </rPh>
    <rPh sb="1" eb="2">
      <t>オサム</t>
    </rPh>
    <rPh sb="2" eb="4">
      <t>ジョウケン</t>
    </rPh>
    <phoneticPr fontId="2"/>
  </si>
  <si>
    <t>指定科目</t>
    <rPh sb="0" eb="2">
      <t>シテイ</t>
    </rPh>
    <rPh sb="2" eb="4">
      <t>カモク</t>
    </rPh>
    <phoneticPr fontId="2"/>
  </si>
  <si>
    <t>一級建築士試験</t>
    <rPh sb="0" eb="2">
      <t>１キュウ</t>
    </rPh>
    <rPh sb="2" eb="4">
      <t>ケンチク</t>
    </rPh>
    <rPh sb="4" eb="5">
      <t>シ</t>
    </rPh>
    <rPh sb="5" eb="7">
      <t>シケン</t>
    </rPh>
    <phoneticPr fontId="2"/>
  </si>
  <si>
    <t>①～⑨の合計　(ａ)</t>
    <rPh sb="4" eb="6">
      <t>ゴウケイ</t>
    </rPh>
    <phoneticPr fontId="2"/>
  </si>
  <si>
    <t>⑩その他　（ｂ）</t>
    <rPh sb="3" eb="4">
      <t>タ</t>
    </rPh>
    <phoneticPr fontId="2"/>
  </si>
  <si>
    <t>必要な
実務経験年数</t>
    <rPh sb="0" eb="2">
      <t>ヒツヨウ</t>
    </rPh>
    <rPh sb="4" eb="6">
      <t>ジツム</t>
    </rPh>
    <rPh sb="6" eb="8">
      <t>ケイケン</t>
    </rPh>
    <rPh sb="8" eb="10">
      <t>ネンスウ</t>
    </rPh>
    <phoneticPr fontId="2"/>
  </si>
  <si>
    <t>７単位</t>
    <rPh sb="1" eb="3">
      <t>タンイ</t>
    </rPh>
    <phoneticPr fontId="2"/>
  </si>
  <si>
    <t>２単位</t>
    <rPh sb="1" eb="3">
      <t>タンイ</t>
    </rPh>
    <phoneticPr fontId="2"/>
  </si>
  <si>
    <t>４単位</t>
    <rPh sb="1" eb="3">
      <t>タンイ</t>
    </rPh>
    <phoneticPr fontId="2"/>
  </si>
  <si>
    <t>３単位</t>
    <rPh sb="1" eb="3">
      <t>タンイ</t>
    </rPh>
    <phoneticPr fontId="2"/>
  </si>
  <si>
    <t>１単位</t>
    <rPh sb="1" eb="3">
      <t>タンイ</t>
    </rPh>
    <phoneticPr fontId="2"/>
  </si>
  <si>
    <t>３０単位</t>
    <rPh sb="2" eb="4">
      <t>タンイ</t>
    </rPh>
    <phoneticPr fontId="2"/>
  </si>
  <si>
    <t>適宜</t>
    <rPh sb="0" eb="2">
      <t>テキギ</t>
    </rPh>
    <phoneticPr fontId="2"/>
  </si>
  <si>
    <t>６０単位</t>
    <rPh sb="2" eb="4">
      <t>タンイ</t>
    </rPh>
    <phoneticPr fontId="2"/>
  </si>
  <si>
    <t>５０単位</t>
    <rPh sb="2" eb="4">
      <t>タンイ</t>
    </rPh>
    <phoneticPr fontId="2"/>
  </si>
  <si>
    <t>４０単位</t>
    <rPh sb="2" eb="4">
      <t>タンイ</t>
    </rPh>
    <phoneticPr fontId="2"/>
  </si>
  <si>
    <t>５単位</t>
    <rPh sb="1" eb="3">
      <t>タンイ</t>
    </rPh>
    <phoneticPr fontId="2"/>
  </si>
  <si>
    <t>６単位</t>
    <rPh sb="1" eb="3">
      <t>タンイ</t>
    </rPh>
    <phoneticPr fontId="2"/>
  </si>
  <si>
    <t>２０単位</t>
    <rPh sb="2" eb="4">
      <t>タンイ</t>
    </rPh>
    <phoneticPr fontId="2"/>
  </si>
  <si>
    <t>０年</t>
    <rPh sb="1" eb="2">
      <t>ネン</t>
    </rPh>
    <phoneticPr fontId="2"/>
  </si>
  <si>
    <t>指定科目に該当する開講科目一覧</t>
    <rPh sb="0" eb="2">
      <t>シテイ</t>
    </rPh>
    <rPh sb="2" eb="4">
      <t>カモク</t>
    </rPh>
    <rPh sb="5" eb="7">
      <t>ガイトウ</t>
    </rPh>
    <rPh sb="9" eb="11">
      <t>カイコウ</t>
    </rPh>
    <rPh sb="11" eb="13">
      <t>カモク</t>
    </rPh>
    <rPh sb="13" eb="15">
      <t>イチラン</t>
    </rPh>
    <phoneticPr fontId="2"/>
  </si>
  <si>
    <t>学校種別・建築士試験別・指定科目に係る必要単位数と
必要な建築実務の経験年数</t>
    <rPh sb="0" eb="2">
      <t>ガッコウ</t>
    </rPh>
    <rPh sb="2" eb="4">
      <t>シュベツ</t>
    </rPh>
    <rPh sb="5" eb="7">
      <t>ケンチク</t>
    </rPh>
    <rPh sb="7" eb="8">
      <t>シ</t>
    </rPh>
    <rPh sb="8" eb="10">
      <t>シケン</t>
    </rPh>
    <rPh sb="10" eb="11">
      <t>ベツ</t>
    </rPh>
    <rPh sb="12" eb="14">
      <t>シテイ</t>
    </rPh>
    <rPh sb="14" eb="16">
      <t>カモク</t>
    </rPh>
    <rPh sb="17" eb="18">
      <t>カカ</t>
    </rPh>
    <rPh sb="19" eb="21">
      <t>ヒツヨウ</t>
    </rPh>
    <rPh sb="21" eb="24">
      <t>タンイスウ</t>
    </rPh>
    <rPh sb="26" eb="28">
      <t>ヒツヨウ</t>
    </rPh>
    <rPh sb="29" eb="31">
      <t>ケンチク</t>
    </rPh>
    <rPh sb="31" eb="33">
      <t>ジツム</t>
    </rPh>
    <rPh sb="34" eb="36">
      <t>ケイケン</t>
    </rPh>
    <rPh sb="36" eb="38">
      <t>ネンスウ</t>
    </rPh>
    <phoneticPr fontId="2"/>
  </si>
  <si>
    <t>（ａ）＋（ｂ）</t>
    <phoneticPr fontId="2"/>
  </si>
  <si>
    <t>※注意</t>
    <rPh sb="1" eb="3">
      <t>チュウイ</t>
    </rPh>
    <phoneticPr fontId="2"/>
  </si>
  <si>
    <t>二級・木造建築士試験</t>
    <rPh sb="0" eb="2">
      <t>２キュウ</t>
    </rPh>
    <rPh sb="3" eb="5">
      <t>モクゾウ</t>
    </rPh>
    <rPh sb="5" eb="7">
      <t>ケンチク</t>
    </rPh>
    <rPh sb="7" eb="8">
      <t>シ</t>
    </rPh>
    <rPh sb="8" eb="10">
      <t>シケン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</si>
  <si>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</si>
  <si>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</si>
  <si>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</si>
  <si>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</si>
  <si>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</si>
  <si>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</si>
  <si>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</si>
  <si>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</si>
  <si>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</si>
  <si>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</si>
  <si>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①合計修得単位数</t>
    <rPh sb="1" eb="3">
      <t>ゴウケイ</t>
    </rPh>
    <rPh sb="3" eb="5">
      <t>シュウトク</t>
    </rPh>
    <rPh sb="5" eb="8">
      <t>タンイスウ</t>
    </rPh>
    <phoneticPr fontId="2"/>
  </si>
  <si>
    <t>⑨合計修得単位数</t>
    <rPh sb="1" eb="3">
      <t>ゴウケイ</t>
    </rPh>
    <rPh sb="3" eb="5">
      <t>シュウトク</t>
    </rPh>
    <rPh sb="5" eb="8">
      <t>タンイスウ</t>
    </rPh>
    <phoneticPr fontId="2"/>
  </si>
  <si>
    <t>⑧合計修得単位数</t>
    <rPh sb="1" eb="3">
      <t>ゴウケイ</t>
    </rPh>
    <rPh sb="3" eb="5">
      <t>シュウトク</t>
    </rPh>
    <rPh sb="5" eb="8">
      <t>タンイスウ</t>
    </rPh>
    <phoneticPr fontId="2"/>
  </si>
  <si>
    <t>⑦合計修得単位数</t>
    <rPh sb="1" eb="3">
      <t>ゴウケイ</t>
    </rPh>
    <rPh sb="3" eb="5">
      <t>シュウトク</t>
    </rPh>
    <rPh sb="5" eb="8">
      <t>タンイスウ</t>
    </rPh>
    <phoneticPr fontId="2"/>
  </si>
  <si>
    <t>⑥合計修得単位数</t>
    <rPh sb="1" eb="3">
      <t>ゴウケイ</t>
    </rPh>
    <rPh sb="3" eb="5">
      <t>シュウトク</t>
    </rPh>
    <rPh sb="5" eb="8">
      <t>タンイスウ</t>
    </rPh>
    <phoneticPr fontId="2"/>
  </si>
  <si>
    <t>⑤合計修得単位数</t>
    <rPh sb="1" eb="3">
      <t>ゴウケイ</t>
    </rPh>
    <rPh sb="3" eb="5">
      <t>シュウトク</t>
    </rPh>
    <rPh sb="5" eb="8">
      <t>タンイスウ</t>
    </rPh>
    <phoneticPr fontId="2"/>
  </si>
  <si>
    <t>④合計修得単位数</t>
    <rPh sb="1" eb="3">
      <t>ゴウケイ</t>
    </rPh>
    <rPh sb="3" eb="5">
      <t>シュウトク</t>
    </rPh>
    <rPh sb="5" eb="8">
      <t>タンイスウ</t>
    </rPh>
    <phoneticPr fontId="2"/>
  </si>
  <si>
    <t>③合計修得単位数</t>
    <rPh sb="1" eb="3">
      <t>ゴウケイ</t>
    </rPh>
    <rPh sb="3" eb="5">
      <t>シュウトク</t>
    </rPh>
    <rPh sb="5" eb="8">
      <t>タンイスウ</t>
    </rPh>
    <phoneticPr fontId="2"/>
  </si>
  <si>
    <t>②合計修得単位数</t>
    <rPh sb="1" eb="3">
      <t>ゴウケイ</t>
    </rPh>
    <rPh sb="3" eb="5">
      <t>シュウトク</t>
    </rPh>
    <rPh sb="5" eb="8">
      <t>タンイスウ</t>
    </rPh>
    <phoneticPr fontId="2"/>
  </si>
  <si>
    <r>
      <t>※　</t>
    </r>
    <r>
      <rPr>
        <sz val="12"/>
        <rFont val="ＭＳ Ｐゴシック"/>
        <family val="3"/>
        <charset val="128"/>
      </rPr>
      <t>各建築士試験の必要単位数を満たした場合、</t>
    </r>
    <r>
      <rPr>
        <b/>
        <sz val="12"/>
        <rFont val="ＭＳ Ｐゴシック"/>
        <family val="3"/>
        <charset val="128"/>
      </rPr>
      <t xml:space="preserve">
</t>
    </r>
    <r>
      <rPr>
        <b/>
        <u/>
        <sz val="14"/>
        <rFont val="ＭＳ Ｐゴシック"/>
        <family val="3"/>
        <charset val="128"/>
      </rPr>
      <t>一級建築士試験は実務経験年数２年で受験が可能</t>
    </r>
    <r>
      <rPr>
        <sz val="12"/>
        <rFont val="ＭＳ Ｐゴシック"/>
        <family val="3"/>
        <charset val="128"/>
      </rPr>
      <t>となり、</t>
    </r>
    <r>
      <rPr>
        <b/>
        <sz val="12"/>
        <rFont val="ＭＳ Ｐゴシック"/>
        <family val="3"/>
        <charset val="128"/>
      </rPr>
      <t xml:space="preserve">
</t>
    </r>
    <r>
      <rPr>
        <b/>
        <u/>
        <sz val="14"/>
        <rFont val="ＭＳ Ｐゴシック"/>
        <family val="3"/>
        <charset val="128"/>
      </rPr>
      <t>二級・木造建築士試験は実務経験年数０年で受験が可能</t>
    </r>
    <r>
      <rPr>
        <sz val="12"/>
        <rFont val="ＭＳ Ｐゴシック"/>
        <family val="3"/>
        <charset val="128"/>
      </rPr>
      <t>となる</t>
    </r>
    <rPh sb="2" eb="3">
      <t>カク</t>
    </rPh>
    <rPh sb="3" eb="5">
      <t>ケンチク</t>
    </rPh>
    <rPh sb="5" eb="6">
      <t>シ</t>
    </rPh>
    <rPh sb="6" eb="8">
      <t>シケン</t>
    </rPh>
    <rPh sb="9" eb="11">
      <t>ヒツヨウ</t>
    </rPh>
    <rPh sb="11" eb="14">
      <t>タンイスウ</t>
    </rPh>
    <rPh sb="15" eb="16">
      <t>ミ</t>
    </rPh>
    <rPh sb="19" eb="21">
      <t>バアイ</t>
    </rPh>
    <rPh sb="23" eb="25">
      <t>１キュウ</t>
    </rPh>
    <rPh sb="25" eb="27">
      <t>ケンチク</t>
    </rPh>
    <rPh sb="27" eb="28">
      <t>シ</t>
    </rPh>
    <rPh sb="28" eb="30">
      <t>シケン</t>
    </rPh>
    <rPh sb="31" eb="33">
      <t>ジツム</t>
    </rPh>
    <rPh sb="33" eb="35">
      <t>ケイケン</t>
    </rPh>
    <rPh sb="35" eb="37">
      <t>ネンスウ</t>
    </rPh>
    <rPh sb="38" eb="39">
      <t>ネン</t>
    </rPh>
    <rPh sb="40" eb="42">
      <t>ジュケン</t>
    </rPh>
    <rPh sb="43" eb="45">
      <t>カノウ</t>
    </rPh>
    <rPh sb="50" eb="52">
      <t>２キュウ</t>
    </rPh>
    <rPh sb="53" eb="55">
      <t>モクゾウ</t>
    </rPh>
    <rPh sb="55" eb="57">
      <t>ケンチク</t>
    </rPh>
    <rPh sb="57" eb="58">
      <t>シ</t>
    </rPh>
    <rPh sb="58" eb="60">
      <t>シケン</t>
    </rPh>
    <rPh sb="61" eb="63">
      <t>ジツム</t>
    </rPh>
    <rPh sb="63" eb="65">
      <t>ケイケン</t>
    </rPh>
    <rPh sb="65" eb="67">
      <t>ネンスウ</t>
    </rPh>
    <rPh sb="68" eb="69">
      <t>ネン</t>
    </rPh>
    <rPh sb="70" eb="72">
      <t>ジュケン</t>
    </rPh>
    <rPh sb="73" eb="75">
      <t>カノウ</t>
    </rPh>
    <phoneticPr fontId="2"/>
  </si>
  <si>
    <t>単位を取っていれば
○を選択</t>
    <rPh sb="0" eb="2">
      <t>タンイ</t>
    </rPh>
    <rPh sb="3" eb="4">
      <t>ト</t>
    </rPh>
    <rPh sb="12" eb="14">
      <t>センタク</t>
    </rPh>
    <phoneticPr fontId="2"/>
  </si>
  <si>
    <t>-</t>
  </si>
  <si>
    <t>取得
単位数</t>
    <rPh sb="0" eb="2">
      <t>シュトク</t>
    </rPh>
    <rPh sb="3" eb="6">
      <t>タンイスウ</t>
    </rPh>
    <phoneticPr fontId="2"/>
  </si>
  <si>
    <t>⑩合計修得単位数</t>
    <rPh sb="1" eb="3">
      <t>ゴウケイ</t>
    </rPh>
    <rPh sb="3" eb="5">
      <t>シュウトク</t>
    </rPh>
    <rPh sb="5" eb="8">
      <t>タンイスウ</t>
    </rPh>
    <phoneticPr fontId="2"/>
  </si>
  <si>
    <t>①</t>
    <phoneticPr fontId="2"/>
  </si>
  <si>
    <t>②</t>
    <phoneticPr fontId="2"/>
  </si>
  <si>
    <t>③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</si>
  <si>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</si>
  <si>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</si>
  <si>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</si>
  <si>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</si>
  <si>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</si>
  <si>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現在の認定科目単位数（①～⑩の合計）</t>
    <rPh sb="0" eb="2">
      <t>ゲンザイ</t>
    </rPh>
    <rPh sb="3" eb="5">
      <t>ニンテイ</t>
    </rPh>
    <rPh sb="5" eb="7">
      <t>カモク</t>
    </rPh>
    <rPh sb="7" eb="9">
      <t>タンイ</t>
    </rPh>
    <rPh sb="9" eb="10">
      <t>スウ</t>
    </rPh>
    <rPh sb="15" eb="17">
      <t>ゴウケイ</t>
    </rPh>
    <phoneticPr fontId="2"/>
  </si>
  <si>
    <t>二級建築士
木造建築士</t>
    <rPh sb="0" eb="2">
      <t>ニキュウ</t>
    </rPh>
    <rPh sb="2" eb="5">
      <t>ケンチクシ</t>
    </rPh>
    <rPh sb="6" eb="8">
      <t>モクゾウ</t>
    </rPh>
    <rPh sb="8" eb="11">
      <t>ケンチクシ</t>
    </rPh>
    <phoneticPr fontId="2"/>
  </si>
  <si>
    <t>必要合計単位数</t>
    <rPh sb="0" eb="2">
      <t>ヒツヨウ</t>
    </rPh>
    <rPh sb="2" eb="4">
      <t>ゴウケイ</t>
    </rPh>
    <rPh sb="4" eb="7">
      <t>タンイスウ</t>
    </rPh>
    <phoneticPr fontId="2"/>
  </si>
  <si>
    <t>←</t>
    <phoneticPr fontId="2"/>
  </si>
  <si>
    <t>１つでも「単位不足」があると
一級建築士の受験資格はありません。</t>
    <rPh sb="5" eb="7">
      <t>タンイ</t>
    </rPh>
    <rPh sb="7" eb="9">
      <t>ブソク</t>
    </rPh>
    <rPh sb="15" eb="17">
      <t>イッキュウ</t>
    </rPh>
    <rPh sb="17" eb="20">
      <t>ケンチクシ</t>
    </rPh>
    <rPh sb="21" eb="23">
      <t>ジュケン</t>
    </rPh>
    <rPh sb="23" eb="25">
      <t>シカク</t>
    </rPh>
    <phoneticPr fontId="2"/>
  </si>
  <si>
    <t>１つでも「単位不足」があると
二級・木造建築士の受験資格は
ありません。</t>
    <rPh sb="5" eb="7">
      <t>タンイ</t>
    </rPh>
    <rPh sb="7" eb="9">
      <t>ブソク</t>
    </rPh>
    <rPh sb="15" eb="17">
      <t>ニキュウ</t>
    </rPh>
    <rPh sb="18" eb="20">
      <t>モクゾウ</t>
    </rPh>
    <rPh sb="20" eb="23">
      <t>ケンチクシ</t>
    </rPh>
    <rPh sb="24" eb="26">
      <t>ジュケン</t>
    </rPh>
    <rPh sb="26" eb="28">
      <t>シカク</t>
    </rPh>
    <phoneticPr fontId="2"/>
  </si>
  <si>
    <t>1)</t>
    <phoneticPr fontId="2"/>
  </si>
  <si>
    <t>2)</t>
    <phoneticPr fontId="2"/>
  </si>
  <si>
    <t>先修条件のついている科目は、セルの色が水色になっています。注意してください。</t>
    <rPh sb="0" eb="2">
      <t>センシュウ</t>
    </rPh>
    <rPh sb="2" eb="4">
      <t>ジョウケン</t>
    </rPh>
    <rPh sb="10" eb="12">
      <t>カモク</t>
    </rPh>
    <rPh sb="17" eb="18">
      <t>イロ</t>
    </rPh>
    <rPh sb="19" eb="21">
      <t>ミズイロ</t>
    </rPh>
    <rPh sb="29" eb="31">
      <t>チュウイ</t>
    </rPh>
    <phoneticPr fontId="2"/>
  </si>
  <si>
    <t>3)</t>
    <phoneticPr fontId="2"/>
  </si>
  <si>
    <t>【　使用方法　】</t>
    <rPh sb="2" eb="4">
      <t>シヨウ</t>
    </rPh>
    <rPh sb="4" eb="6">
      <t>ホウホウ</t>
    </rPh>
    <phoneticPr fontId="2"/>
  </si>
  <si>
    <t>右端に「OK」または「単位不足」の判定が出ます。一つでも「単位不足」の判定があると、受験資格を満たしていません。</t>
    <rPh sb="0" eb="2">
      <t>ミギハシ</t>
    </rPh>
    <rPh sb="11" eb="13">
      <t>タンイ</t>
    </rPh>
    <rPh sb="13" eb="15">
      <t>ブソク</t>
    </rPh>
    <rPh sb="17" eb="19">
      <t>ハンテイ</t>
    </rPh>
    <rPh sb="20" eb="21">
      <t>デ</t>
    </rPh>
    <rPh sb="24" eb="25">
      <t>ヒト</t>
    </rPh>
    <rPh sb="29" eb="31">
      <t>タンイ</t>
    </rPh>
    <rPh sb="31" eb="33">
      <t>ブソク</t>
    </rPh>
    <rPh sb="35" eb="37">
      <t>ハンテイ</t>
    </rPh>
    <rPh sb="42" eb="44">
      <t>ジュケン</t>
    </rPh>
    <rPh sb="44" eb="46">
      <t>シカク</t>
    </rPh>
    <rPh sb="47" eb="48">
      <t>ミ</t>
    </rPh>
    <phoneticPr fontId="2"/>
  </si>
  <si>
    <t>4)</t>
    <phoneticPr fontId="2"/>
  </si>
  <si>
    <t>②＋③＋④合計修得単位数</t>
    <phoneticPr fontId="2"/>
  </si>
  <si>
    <t>一級建築士</t>
    <rPh sb="0" eb="2">
      <t>イッキュウ</t>
    </rPh>
    <rPh sb="2" eb="5">
      <t>ケンチクシ</t>
    </rPh>
    <phoneticPr fontId="2"/>
  </si>
  <si>
    <t>←</t>
    <phoneticPr fontId="2"/>
  </si>
  <si>
    <t>二級建築士、または木造建築士の受験資格については、「二級・木造建築士資格」シートを見てください。「一級建築士資格」シートと連動しているため、新たに入力する必要はありません。</t>
    <rPh sb="0" eb="2">
      <t>ニキュウ</t>
    </rPh>
    <rPh sb="2" eb="5">
      <t>ケンチクシ</t>
    </rPh>
    <rPh sb="9" eb="11">
      <t>モクゾウ</t>
    </rPh>
    <rPh sb="11" eb="14">
      <t>ケンチクシ</t>
    </rPh>
    <rPh sb="15" eb="17">
      <t>ジュケン</t>
    </rPh>
    <rPh sb="17" eb="19">
      <t>シカク</t>
    </rPh>
    <rPh sb="26" eb="28">
      <t>ニキュウ</t>
    </rPh>
    <rPh sb="29" eb="31">
      <t>モクゾウ</t>
    </rPh>
    <rPh sb="31" eb="34">
      <t>ケンチクシ</t>
    </rPh>
    <rPh sb="34" eb="36">
      <t>シカク</t>
    </rPh>
    <rPh sb="41" eb="42">
      <t>ミ</t>
    </rPh>
    <rPh sb="49" eb="51">
      <t>イッキュウ</t>
    </rPh>
    <rPh sb="51" eb="54">
      <t>ケンチクシ</t>
    </rPh>
    <rPh sb="54" eb="56">
      <t>シカク</t>
    </rPh>
    <rPh sb="61" eb="63">
      <t>レンドウ</t>
    </rPh>
    <rPh sb="70" eb="71">
      <t>アラ</t>
    </rPh>
    <phoneticPr fontId="2"/>
  </si>
  <si>
    <t>「一級建築士資格」シートに、現在取得している単位について入力します。
各科目の「単位を取っていれば○を選択」欄から選択してください。
他のセルは変更できません。</t>
    <rPh sb="1" eb="3">
      <t>イッキュウ</t>
    </rPh>
    <rPh sb="3" eb="6">
      <t>ケンチクシ</t>
    </rPh>
    <rPh sb="6" eb="8">
      <t>シカク</t>
    </rPh>
    <rPh sb="14" eb="16">
      <t>ゲンザイ</t>
    </rPh>
    <rPh sb="16" eb="18">
      <t>シュトク</t>
    </rPh>
    <rPh sb="22" eb="24">
      <t>タンイ</t>
    </rPh>
    <rPh sb="28" eb="30">
      <t>ニュウリョク</t>
    </rPh>
    <phoneticPr fontId="2"/>
  </si>
  <si>
    <t>空間構造解析・同演習</t>
  </si>
  <si>
    <t>建築デザイン１・同演習</t>
    <rPh sb="0" eb="2">
      <t>ケンチク</t>
    </rPh>
    <rPh sb="8" eb="9">
      <t>ドウ</t>
    </rPh>
    <rPh sb="9" eb="11">
      <t>エンシュウ</t>
    </rPh>
    <phoneticPr fontId="2"/>
  </si>
  <si>
    <t>建築設計論１・同演習</t>
    <rPh sb="0" eb="2">
      <t>ケンチク</t>
    </rPh>
    <rPh sb="2" eb="4">
      <t>セッケイ</t>
    </rPh>
    <rPh sb="4" eb="5">
      <t>ロン</t>
    </rPh>
    <rPh sb="7" eb="8">
      <t>ドウ</t>
    </rPh>
    <rPh sb="8" eb="10">
      <t>エンシュウ</t>
    </rPh>
    <phoneticPr fontId="2"/>
  </si>
  <si>
    <t>建築構造力学１Ａ・同演習</t>
  </si>
  <si>
    <t>建築構造力学１Ｂ・同演習</t>
  </si>
  <si>
    <t>建築デザイン２・同演習</t>
    <rPh sb="0" eb="2">
      <t>ケンチク</t>
    </rPh>
    <rPh sb="8" eb="9">
      <t>ドウ</t>
    </rPh>
    <rPh sb="9" eb="11">
      <t>エンシュウ</t>
    </rPh>
    <phoneticPr fontId="2"/>
  </si>
  <si>
    <t>建築設計論２・同演習</t>
    <rPh sb="0" eb="2">
      <t>ケンチク</t>
    </rPh>
    <rPh sb="2" eb="4">
      <t>セッケイ</t>
    </rPh>
    <rPh sb="4" eb="5">
      <t>ロン</t>
    </rPh>
    <rPh sb="7" eb="8">
      <t>ドウ</t>
    </rPh>
    <rPh sb="8" eb="10">
      <t>エンシュウ</t>
    </rPh>
    <phoneticPr fontId="2"/>
  </si>
  <si>
    <t>建築構造力学２・同演習</t>
  </si>
  <si>
    <t>建築デザイン３・同演習</t>
    <rPh sb="0" eb="2">
      <t>ケンチク</t>
    </rPh>
    <rPh sb="8" eb="9">
      <t>ドウ</t>
    </rPh>
    <rPh sb="9" eb="11">
      <t>エンシュウ</t>
    </rPh>
    <phoneticPr fontId="2"/>
  </si>
  <si>
    <t>建築デザイン４・同演習</t>
    <rPh sb="0" eb="2">
      <t>ケンチク</t>
    </rPh>
    <rPh sb="8" eb="9">
      <t>ドウ</t>
    </rPh>
    <rPh sb="9" eb="11">
      <t>エンシュウ</t>
    </rPh>
    <phoneticPr fontId="2"/>
  </si>
  <si>
    <t>建築構造力学１Ａまたは１Ｂ</t>
  </si>
  <si>
    <t>建築構造力学１Ａまたは１Ｂ</t>
    <rPh sb="0" eb="2">
      <t>ケンチク</t>
    </rPh>
    <rPh sb="2" eb="4">
      <t>コウゾウ</t>
    </rPh>
    <phoneticPr fontId="2"/>
  </si>
  <si>
    <t>建築構造力学１Ａまたは１Ｂ</t>
    <phoneticPr fontId="2"/>
  </si>
  <si>
    <t>建築構造力学１Ａ・同演習</t>
    <rPh sb="0" eb="2">
      <t>ケンチク</t>
    </rPh>
    <rPh sb="2" eb="4">
      <t>コウゾウ</t>
    </rPh>
    <rPh sb="4" eb="6">
      <t>リキガク</t>
    </rPh>
    <rPh sb="9" eb="10">
      <t>ドウ</t>
    </rPh>
    <rPh sb="10" eb="12">
      <t>エンシュウ</t>
    </rPh>
    <phoneticPr fontId="2"/>
  </si>
  <si>
    <t>建築構造力学１Ｂ・同演習</t>
    <rPh sb="0" eb="2">
      <t>ケンチク</t>
    </rPh>
    <rPh sb="2" eb="4">
      <t>コウゾウ</t>
    </rPh>
    <rPh sb="4" eb="6">
      <t>リキガク</t>
    </rPh>
    <rPh sb="9" eb="10">
      <t>ドウ</t>
    </rPh>
    <rPh sb="10" eb="12">
      <t>エンシュウ</t>
    </rPh>
    <phoneticPr fontId="2"/>
  </si>
  <si>
    <t>建築構造力学２・同演習</t>
    <rPh sb="0" eb="2">
      <t>ケンチク</t>
    </rPh>
    <rPh sb="2" eb="4">
      <t>コウゾウ</t>
    </rPh>
    <rPh sb="4" eb="6">
      <t>リキガク</t>
    </rPh>
    <rPh sb="8" eb="9">
      <t>ドウ</t>
    </rPh>
    <rPh sb="9" eb="11">
      <t>エンシュウ</t>
    </rPh>
    <phoneticPr fontId="2"/>
  </si>
  <si>
    <t>建築構造力学１Ａまたは１Ｂ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</si>
  <si>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</si>
  <si>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</si>
  <si>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</si>
  <si>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</si>
  <si>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</si>
  <si>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ランドスケープ</t>
    <phoneticPr fontId="2"/>
  </si>
  <si>
    <t>②合計修得単位数　→</t>
    <phoneticPr fontId="2"/>
  </si>
  <si>
    <t>現在の認定科目単位数（①～⑩の合計）　→</t>
    <rPh sb="0" eb="2">
      <t>ゲンザイ</t>
    </rPh>
    <rPh sb="3" eb="5">
      <t>ニンテイ</t>
    </rPh>
    <rPh sb="5" eb="7">
      <t>カモク</t>
    </rPh>
    <rPh sb="7" eb="9">
      <t>タンイ</t>
    </rPh>
    <rPh sb="9" eb="10">
      <t>スウ</t>
    </rPh>
    <rPh sb="15" eb="17">
      <t>ゴウケイ</t>
    </rPh>
    <phoneticPr fontId="2"/>
  </si>
  <si>
    <t>必要な単位数</t>
    <rPh sb="0" eb="2">
      <t>ヒツヨウ</t>
    </rPh>
    <rPh sb="3" eb="6">
      <t>タンイスウ</t>
    </rPh>
    <phoneticPr fontId="2"/>
  </si>
  <si>
    <t>①合計修得単位数　→</t>
    <phoneticPr fontId="2"/>
  </si>
  <si>
    <t>③合計修得単位数　→</t>
    <phoneticPr fontId="2"/>
  </si>
  <si>
    <t>④合計修得単位数　→</t>
    <phoneticPr fontId="2"/>
  </si>
  <si>
    <t>⑤合計修得単位数　→</t>
    <phoneticPr fontId="2"/>
  </si>
  <si>
    <t>⑥合計修得単位数　→</t>
    <phoneticPr fontId="2"/>
  </si>
  <si>
    <t>⑦合計修得単位数　→</t>
    <phoneticPr fontId="2"/>
  </si>
  <si>
    <t>⑧合計修得単位数　→</t>
    <phoneticPr fontId="2"/>
  </si>
  <si>
    <t>⑨合計修得単位数　→</t>
    <phoneticPr fontId="2"/>
  </si>
  <si>
    <t>⑩合計修得単位数　→</t>
    <phoneticPr fontId="2"/>
  </si>
  <si>
    <t>合計60単位以上</t>
    <rPh sb="0" eb="2">
      <t>ゴウケイ</t>
    </rPh>
    <rPh sb="4" eb="6">
      <t>タンイ</t>
    </rPh>
    <rPh sb="6" eb="8">
      <t>イジョウ</t>
    </rPh>
    <phoneticPr fontId="2"/>
  </si>
  <si>
    <r>
      <t>※　</t>
    </r>
    <r>
      <rPr>
        <sz val="12"/>
        <rFont val="ＭＳ Ｐゴシック"/>
        <family val="3"/>
        <charset val="128"/>
      </rPr>
      <t>各建築士試験の必要単位数を満たした場合、</t>
    </r>
    <r>
      <rPr>
        <b/>
        <u/>
        <sz val="14"/>
        <rFont val="ＭＳ Ｐゴシック"/>
        <family val="3"/>
        <charset val="128"/>
      </rPr>
      <t>一級建築士試験は実務経験年数２年で受験が可能</t>
    </r>
    <r>
      <rPr>
        <sz val="12"/>
        <rFont val="ＭＳ Ｐゴシック"/>
        <family val="3"/>
        <charset val="128"/>
      </rPr>
      <t>となり、</t>
    </r>
    <r>
      <rPr>
        <b/>
        <sz val="12"/>
        <rFont val="ＭＳ Ｐゴシック"/>
        <family val="3"/>
        <charset val="128"/>
      </rPr>
      <t xml:space="preserve">
　　</t>
    </r>
    <r>
      <rPr>
        <b/>
        <u/>
        <sz val="14"/>
        <rFont val="ＭＳ Ｐゴシック"/>
        <family val="3"/>
        <charset val="128"/>
      </rPr>
      <t>二級・木造建築士試験は実務経験年数０年で受験が可能</t>
    </r>
    <r>
      <rPr>
        <sz val="12"/>
        <rFont val="ＭＳ Ｐゴシック"/>
        <family val="3"/>
        <charset val="128"/>
      </rPr>
      <t>となる</t>
    </r>
    <rPh sb="2" eb="3">
      <t>カク</t>
    </rPh>
    <rPh sb="3" eb="5">
      <t>ケンチク</t>
    </rPh>
    <rPh sb="5" eb="6">
      <t>シ</t>
    </rPh>
    <rPh sb="6" eb="8">
      <t>シケン</t>
    </rPh>
    <rPh sb="9" eb="11">
      <t>ヒツヨウ</t>
    </rPh>
    <rPh sb="11" eb="14">
      <t>タンイスウ</t>
    </rPh>
    <rPh sb="15" eb="16">
      <t>ミ</t>
    </rPh>
    <rPh sb="19" eb="21">
      <t>バアイ</t>
    </rPh>
    <rPh sb="22" eb="24">
      <t>１キュウ</t>
    </rPh>
    <rPh sb="24" eb="26">
      <t>ケンチク</t>
    </rPh>
    <rPh sb="26" eb="27">
      <t>シ</t>
    </rPh>
    <rPh sb="27" eb="29">
      <t>シケン</t>
    </rPh>
    <rPh sb="30" eb="32">
      <t>ジツム</t>
    </rPh>
    <rPh sb="32" eb="34">
      <t>ケイケン</t>
    </rPh>
    <rPh sb="34" eb="36">
      <t>ネンスウ</t>
    </rPh>
    <rPh sb="37" eb="38">
      <t>ネン</t>
    </rPh>
    <rPh sb="39" eb="41">
      <t>ジュケン</t>
    </rPh>
    <rPh sb="42" eb="44">
      <t>カノウ</t>
    </rPh>
    <rPh sb="51" eb="53">
      <t>２キュウ</t>
    </rPh>
    <rPh sb="54" eb="56">
      <t>モクゾウ</t>
    </rPh>
    <rPh sb="56" eb="58">
      <t>ケンチク</t>
    </rPh>
    <rPh sb="58" eb="59">
      <t>シ</t>
    </rPh>
    <rPh sb="59" eb="61">
      <t>シケン</t>
    </rPh>
    <rPh sb="62" eb="64">
      <t>ジツム</t>
    </rPh>
    <rPh sb="64" eb="66">
      <t>ケイケン</t>
    </rPh>
    <rPh sb="66" eb="68">
      <t>ネンスウ</t>
    </rPh>
    <rPh sb="69" eb="70">
      <t>ネン</t>
    </rPh>
    <rPh sb="71" eb="73">
      <t>ジュケン</t>
    </rPh>
    <rPh sb="74" eb="76">
      <t>カノウ</t>
    </rPh>
    <phoneticPr fontId="2"/>
  </si>
  <si>
    <t>【２０１０年度以降入学生】　一級建築士試験受験資格を得るために必要な科目と単位数</t>
    <rPh sb="5" eb="7">
      <t>ネンド</t>
    </rPh>
    <rPh sb="7" eb="9">
      <t>イコウ</t>
    </rPh>
    <rPh sb="9" eb="11">
      <t>ニュウガク</t>
    </rPh>
    <rPh sb="11" eb="12">
      <t>セイ</t>
    </rPh>
    <rPh sb="14" eb="16">
      <t>イッキュウ</t>
    </rPh>
    <rPh sb="16" eb="18">
      <t>ケンチク</t>
    </rPh>
    <rPh sb="18" eb="19">
      <t>シ</t>
    </rPh>
    <rPh sb="19" eb="21">
      <t>シケン</t>
    </rPh>
    <rPh sb="21" eb="23">
      <t>ジュケン</t>
    </rPh>
    <rPh sb="23" eb="25">
      <t>シカク</t>
    </rPh>
    <rPh sb="26" eb="27">
      <t>エ</t>
    </rPh>
    <rPh sb="31" eb="33">
      <t>ヒツヨウ</t>
    </rPh>
    <rPh sb="34" eb="36">
      <t>カモク</t>
    </rPh>
    <rPh sb="37" eb="40">
      <t>タンイスウ</t>
    </rPh>
    <phoneticPr fontId="2"/>
  </si>
  <si>
    <t>建築構造力学１Ａ・同演習、建築構造力学１Ｂ・同演習は
いずれかを絶対に修得しなくてはならない</t>
    <phoneticPr fontId="2"/>
  </si>
  <si>
    <t>・建築構造力学１Ａまたは１Ｂを修得しないと指定科目⑥の授業が履修できない</t>
    <rPh sb="1" eb="3">
      <t>ケンチク</t>
    </rPh>
    <rPh sb="3" eb="5">
      <t>コウゾウ</t>
    </rPh>
    <rPh sb="5" eb="7">
      <t>リキガク</t>
    </rPh>
    <rPh sb="15" eb="17">
      <t>シュウトク</t>
    </rPh>
    <rPh sb="21" eb="23">
      <t>シテイ</t>
    </rPh>
    <rPh sb="23" eb="25">
      <t>カモク</t>
    </rPh>
    <rPh sb="27" eb="29">
      <t>ジュギョウ</t>
    </rPh>
    <rPh sb="30" eb="32">
      <t>リシュウ</t>
    </rPh>
    <phoneticPr fontId="2"/>
  </si>
  <si>
    <t>【２０１０年度以降入学生】　建築士試験受験資格を得るために必要な科目と単位数</t>
    <rPh sb="5" eb="7">
      <t>ネンド</t>
    </rPh>
    <rPh sb="7" eb="9">
      <t>イコウ</t>
    </rPh>
    <rPh sb="9" eb="11">
      <t>ニュウガク</t>
    </rPh>
    <rPh sb="11" eb="12">
      <t>セイ</t>
    </rPh>
    <rPh sb="14" eb="16">
      <t>ケンチク</t>
    </rPh>
    <rPh sb="16" eb="17">
      <t>シ</t>
    </rPh>
    <rPh sb="17" eb="19">
      <t>シケン</t>
    </rPh>
    <rPh sb="19" eb="21">
      <t>ジュケン</t>
    </rPh>
    <rPh sb="21" eb="23">
      <t>シカク</t>
    </rPh>
    <rPh sb="24" eb="25">
      <t>エ</t>
    </rPh>
    <rPh sb="29" eb="31">
      <t>ヒツヨウ</t>
    </rPh>
    <rPh sb="32" eb="34">
      <t>カモク</t>
    </rPh>
    <rPh sb="35" eb="38">
      <t>タンイスウ</t>
    </rPh>
    <phoneticPr fontId="2"/>
  </si>
  <si>
    <t>建築構造力学１Ａまたは１Ｂ</t>
    <phoneticPr fontId="2"/>
  </si>
  <si>
    <t>【２０１０年度以降入学生】　二級・木造建築士試験受験資格を得るために必要な科目と単位数</t>
    <rPh sb="5" eb="7">
      <t>ネンド</t>
    </rPh>
    <rPh sb="7" eb="9">
      <t>イコウ</t>
    </rPh>
    <rPh sb="9" eb="11">
      <t>ニュウガク</t>
    </rPh>
    <rPh sb="11" eb="12">
      <t>セイ</t>
    </rPh>
    <rPh sb="14" eb="15">
      <t>ニ</t>
    </rPh>
    <rPh sb="15" eb="16">
      <t>キュウ</t>
    </rPh>
    <rPh sb="17" eb="19">
      <t>モクゾウ</t>
    </rPh>
    <rPh sb="19" eb="21">
      <t>ケンチク</t>
    </rPh>
    <rPh sb="21" eb="22">
      <t>シ</t>
    </rPh>
    <rPh sb="22" eb="24">
      <t>シケン</t>
    </rPh>
    <rPh sb="24" eb="26">
      <t>ジュケン</t>
    </rPh>
    <rPh sb="26" eb="28">
      <t>シカク</t>
    </rPh>
    <rPh sb="29" eb="30">
      <t>エ</t>
    </rPh>
    <rPh sb="34" eb="36">
      <t>ヒツヨウ</t>
    </rPh>
    <rPh sb="37" eb="39">
      <t>カモク</t>
    </rPh>
    <rPh sb="40" eb="43">
      <t>タンイスウ</t>
    </rPh>
    <phoneticPr fontId="2"/>
  </si>
</sst>
</file>

<file path=xl/styles.xml><?xml version="1.0" encoding="utf-8"?>
<styleSheet xmlns="http://schemas.openxmlformats.org/spreadsheetml/2006/main">
  <numFmts count="3">
    <numFmt numFmtId="176" formatCode="0&quot;単位&quot;"/>
    <numFmt numFmtId="177" formatCode="General&quot;単位&quot;"/>
    <numFmt numFmtId="178" formatCode="General&quot;単&quot;&quot;位&quot;"/>
  </numFmts>
  <fonts count="48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12"/>
      <name val="HG丸ｺﾞｼｯｸM-PRO"/>
      <family val="3"/>
      <charset val="128"/>
    </font>
    <font>
      <sz val="12"/>
      <color indexed="9"/>
      <name val="HG丸ｺﾞｼｯｸM-PRO"/>
      <family val="3"/>
      <charset val="128"/>
    </font>
    <font>
      <sz val="11"/>
      <name val="Arial"/>
      <family val="2"/>
    </font>
    <font>
      <b/>
      <sz val="18"/>
      <color indexed="9"/>
      <name val="Arial"/>
      <family val="2"/>
    </font>
    <font>
      <b/>
      <sz val="18"/>
      <color indexed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b/>
      <sz val="18"/>
      <color indexed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4"/>
      <color indexed="10"/>
      <name val="HG丸ｺﾞｼｯｸM-PRO"/>
      <family val="3"/>
      <charset val="128"/>
    </font>
    <font>
      <b/>
      <sz val="1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8"/>
      <name val="HGS明朝B"/>
      <family val="1"/>
      <charset val="128"/>
    </font>
    <font>
      <sz val="12"/>
      <color indexed="10"/>
      <name val="HG丸ｺﾞｼｯｸM-PRO"/>
      <family val="3"/>
      <charset val="128"/>
    </font>
    <font>
      <b/>
      <sz val="14"/>
      <color indexed="9"/>
      <name val="Arial"/>
      <family val="2"/>
    </font>
    <font>
      <b/>
      <sz val="12"/>
      <color indexed="10"/>
      <name val="Arial"/>
      <family val="2"/>
    </font>
    <font>
      <sz val="18"/>
      <name val="Arial"/>
      <family val="2"/>
    </font>
    <font>
      <b/>
      <sz val="18"/>
      <color indexed="12"/>
      <name val="HG丸ｺﾞｼｯｸM-PRO"/>
      <family val="3"/>
      <charset val="128"/>
    </font>
    <font>
      <sz val="11"/>
      <color indexed="12"/>
      <name val="ＭＳ Ｐゴシック"/>
      <family val="3"/>
      <charset val="128"/>
    </font>
    <font>
      <b/>
      <sz val="12"/>
      <color indexed="12"/>
      <name val="Arial"/>
      <family val="2"/>
    </font>
    <font>
      <sz val="12"/>
      <color indexed="12"/>
      <name val="HG丸ｺﾞｼｯｸM-PRO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4"/>
      <color indexed="12"/>
      <name val="HG丸ｺﾞｼｯｸM-PRO"/>
      <family val="3"/>
      <charset val="128"/>
    </font>
    <font>
      <b/>
      <sz val="18"/>
      <color indexed="12"/>
      <name val="ＭＳ Ｐゴシック"/>
      <family val="3"/>
      <charset val="128"/>
    </font>
    <font>
      <sz val="18"/>
      <color indexed="12"/>
      <name val="Arial"/>
      <family val="2"/>
    </font>
    <font>
      <sz val="18"/>
      <color indexed="12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b/>
      <sz val="12"/>
      <name val="Arial"/>
      <family val="2"/>
    </font>
    <font>
      <strike/>
      <sz val="11"/>
      <name val="ＭＳ Ｐゴシック"/>
      <family val="3"/>
      <charset val="128"/>
    </font>
    <font>
      <b/>
      <sz val="14"/>
      <name val="Arial"/>
      <family val="2"/>
    </font>
    <font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4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6" xfId="0" applyFill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>
      <alignment vertical="center"/>
    </xf>
    <xf numFmtId="0" fontId="0" fillId="2" borderId="17" xfId="0" applyFill="1" applyBorder="1">
      <alignment vertical="center"/>
    </xf>
    <xf numFmtId="0" fontId="0" fillId="3" borderId="13" xfId="0" applyFill="1" applyBorder="1">
      <alignment vertical="center"/>
    </xf>
    <xf numFmtId="0" fontId="0" fillId="4" borderId="13" xfId="0" applyFill="1" applyBorder="1">
      <alignment vertical="center"/>
    </xf>
    <xf numFmtId="0" fontId="0" fillId="5" borderId="13" xfId="0" applyFill="1" applyBorder="1">
      <alignment vertical="center"/>
    </xf>
    <xf numFmtId="0" fontId="0" fillId="6" borderId="13" xfId="0" applyFill="1" applyBorder="1">
      <alignment vertical="center"/>
    </xf>
    <xf numFmtId="0" fontId="0" fillId="7" borderId="13" xfId="0" applyFill="1" applyBorder="1">
      <alignment vertical="center"/>
    </xf>
    <xf numFmtId="0" fontId="0" fillId="8" borderId="13" xfId="0" applyFill="1" applyBorder="1">
      <alignment vertical="center"/>
    </xf>
    <xf numFmtId="0" fontId="0" fillId="9" borderId="13" xfId="0" applyFill="1" applyBorder="1">
      <alignment vertical="center"/>
    </xf>
    <xf numFmtId="0" fontId="0" fillId="10" borderId="13" xfId="0" applyFill="1" applyBorder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2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8" fillId="0" borderId="0" xfId="0" applyFont="1" applyAlignment="1">
      <alignment horizontal="right" vertical="top"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29" fillId="4" borderId="33" xfId="0" applyFont="1" applyFill="1" applyBorder="1" applyAlignment="1" applyProtection="1">
      <alignment horizontal="center" vertical="center"/>
      <protection locked="0"/>
    </xf>
    <xf numFmtId="0" fontId="29" fillId="4" borderId="34" xfId="0" applyFont="1" applyFill="1" applyBorder="1" applyAlignment="1" applyProtection="1">
      <alignment horizontal="center" vertical="center"/>
      <protection locked="0"/>
    </xf>
    <xf numFmtId="0" fontId="29" fillId="4" borderId="35" xfId="0" applyFont="1" applyFill="1" applyBorder="1" applyAlignment="1" applyProtection="1">
      <alignment horizontal="center" vertical="center"/>
      <protection locked="0"/>
    </xf>
    <xf numFmtId="0" fontId="29" fillId="4" borderId="36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9" fillId="4" borderId="44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6" borderId="2" xfId="0" applyFont="1" applyFill="1" applyBorder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0" borderId="21" xfId="0" applyFont="1" applyFill="1" applyBorder="1">
      <alignment vertical="center"/>
    </xf>
    <xf numFmtId="0" fontId="14" fillId="0" borderId="3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1" fillId="0" borderId="7" xfId="0" applyFont="1" applyFill="1" applyBorder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9" xfId="0" applyFont="1" applyFill="1" applyBorder="1">
      <alignment vertical="center"/>
    </xf>
    <xf numFmtId="0" fontId="43" fillId="4" borderId="37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0" xfId="0" applyFont="1" applyFill="1" applyBorder="1">
      <alignment vertical="center"/>
    </xf>
    <xf numFmtId="0" fontId="43" fillId="4" borderId="3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4" fillId="0" borderId="22" xfId="0" applyFont="1" applyFill="1" applyBorder="1">
      <alignment vertical="center"/>
    </xf>
    <xf numFmtId="0" fontId="43" fillId="4" borderId="45" xfId="0" applyFont="1" applyFill="1" applyBorder="1" applyAlignment="1">
      <alignment horizontal="center" vertical="center"/>
    </xf>
    <xf numFmtId="0" fontId="1" fillId="0" borderId="22" xfId="0" applyFont="1" applyFill="1" applyBorder="1">
      <alignment vertical="center"/>
    </xf>
    <xf numFmtId="0" fontId="44" fillId="0" borderId="20" xfId="0" applyFont="1" applyFill="1" applyBorder="1">
      <alignment vertical="center"/>
    </xf>
    <xf numFmtId="0" fontId="43" fillId="4" borderId="4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Alignment="1">
      <alignment horizontal="center" vertical="center"/>
    </xf>
    <xf numFmtId="0" fontId="17" fillId="15" borderId="28" xfId="0" applyFont="1" applyFill="1" applyBorder="1" applyAlignment="1">
      <alignment horizontal="center" vertical="center"/>
    </xf>
    <xf numFmtId="0" fontId="3" fillId="15" borderId="26" xfId="0" applyFont="1" applyFill="1" applyBorder="1" applyAlignment="1">
      <alignment horizontal="center" vertical="center"/>
    </xf>
    <xf numFmtId="0" fontId="3" fillId="15" borderId="27" xfId="0" applyFont="1" applyFill="1" applyBorder="1" applyAlignment="1">
      <alignment horizontal="center" vertical="center"/>
    </xf>
    <xf numFmtId="0" fontId="3" fillId="15" borderId="27" xfId="0" applyFont="1" applyFill="1" applyBorder="1" applyAlignment="1">
      <alignment horizontal="right"/>
    </xf>
    <xf numFmtId="177" fontId="45" fillId="0" borderId="54" xfId="0" applyNumberFormat="1" applyFont="1" applyFill="1" applyBorder="1" applyAlignment="1">
      <alignment horizontal="center" vertical="center"/>
    </xf>
    <xf numFmtId="0" fontId="26" fillId="15" borderId="27" xfId="0" applyFont="1" applyFill="1" applyBorder="1" applyAlignment="1">
      <alignment horizontal="right" vertical="center"/>
    </xf>
    <xf numFmtId="176" fontId="45" fillId="0" borderId="97" xfId="0" applyNumberFormat="1" applyFont="1" applyFill="1" applyBorder="1" applyAlignment="1">
      <alignment horizontal="center" vertical="center"/>
    </xf>
    <xf numFmtId="177" fontId="45" fillId="0" borderId="97" xfId="0" applyNumberFormat="1" applyFont="1" applyFill="1" applyBorder="1" applyAlignment="1">
      <alignment horizontal="center" vertical="center"/>
    </xf>
    <xf numFmtId="0" fontId="44" fillId="0" borderId="19" xfId="0" applyFont="1" applyFill="1" applyBorder="1">
      <alignment vertical="center"/>
    </xf>
    <xf numFmtId="176" fontId="45" fillId="0" borderId="98" xfId="0" applyNumberFormat="1" applyFont="1" applyFill="1" applyBorder="1" applyAlignment="1">
      <alignment horizontal="center" vertical="center"/>
    </xf>
    <xf numFmtId="177" fontId="45" fillId="0" borderId="98" xfId="0" applyNumberFormat="1" applyFont="1" applyFill="1" applyBorder="1" applyAlignment="1">
      <alignment horizontal="center" vertical="center"/>
    </xf>
    <xf numFmtId="0" fontId="1" fillId="0" borderId="31" xfId="0" applyFont="1" applyFill="1" applyBorder="1">
      <alignment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00" xfId="0" applyFont="1" applyFill="1" applyBorder="1">
      <alignment vertical="center"/>
    </xf>
    <xf numFmtId="0" fontId="1" fillId="0" borderId="101" xfId="0" applyFont="1" applyFill="1" applyBorder="1">
      <alignment vertical="center"/>
    </xf>
    <xf numFmtId="0" fontId="4" fillId="0" borderId="46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" fillId="0" borderId="102" xfId="0" applyFont="1" applyFill="1" applyBorder="1">
      <alignment vertical="center"/>
    </xf>
    <xf numFmtId="0" fontId="28" fillId="0" borderId="0" xfId="0" applyFont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4" fillId="14" borderId="85" xfId="0" applyFont="1" applyFill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8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93" xfId="0" applyBorder="1" applyAlignment="1">
      <alignment vertical="center" wrapText="1"/>
    </xf>
    <xf numFmtId="0" fontId="5" fillId="1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/>
    </xf>
    <xf numFmtId="0" fontId="5" fillId="12" borderId="15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vertical="center" wrapText="1"/>
    </xf>
    <xf numFmtId="0" fontId="5" fillId="12" borderId="13" xfId="0" applyFont="1" applyFill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46" fillId="0" borderId="59" xfId="0" applyFont="1" applyFill="1" applyBorder="1" applyAlignment="1">
      <alignment horizontal="center" vertical="center"/>
    </xf>
    <xf numFmtId="0" fontId="4" fillId="15" borderId="46" xfId="0" applyFont="1" applyFill="1" applyBorder="1" applyAlignment="1">
      <alignment horizontal="right" vertical="center"/>
    </xf>
    <xf numFmtId="0" fontId="4" fillId="15" borderId="27" xfId="0" applyFont="1" applyFill="1" applyBorder="1" applyAlignment="1">
      <alignment horizontal="right" vertical="center"/>
    </xf>
    <xf numFmtId="0" fontId="4" fillId="15" borderId="96" xfId="0" applyFont="1" applyFill="1" applyBorder="1" applyAlignment="1">
      <alignment horizontal="right" vertical="center"/>
    </xf>
    <xf numFmtId="0" fontId="4" fillId="15" borderId="91" xfId="0" applyFont="1" applyFill="1" applyBorder="1" applyAlignment="1">
      <alignment horizontal="right" vertical="center"/>
    </xf>
    <xf numFmtId="178" fontId="46" fillId="0" borderId="59" xfId="0" applyNumberFormat="1" applyFont="1" applyFill="1" applyBorder="1" applyAlignment="1">
      <alignment horizontal="center" vertical="center"/>
    </xf>
    <xf numFmtId="178" fontId="46" fillId="0" borderId="58" xfId="0" applyNumberFormat="1" applyFont="1" applyFill="1" applyBorder="1" applyAlignment="1">
      <alignment horizontal="center" vertical="center"/>
    </xf>
    <xf numFmtId="0" fontId="46" fillId="15" borderId="91" xfId="0" applyFont="1" applyFill="1" applyBorder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4" borderId="66" xfId="0" applyFont="1" applyFill="1" applyBorder="1" applyAlignment="1">
      <alignment horizontal="center" vertical="center" wrapText="1"/>
    </xf>
    <xf numFmtId="0" fontId="1" fillId="4" borderId="67" xfId="0" applyFont="1" applyFill="1" applyBorder="1" applyAlignment="1">
      <alignment horizontal="center" vertical="center"/>
    </xf>
    <xf numFmtId="0" fontId="47" fillId="0" borderId="58" xfId="0" applyFont="1" applyFill="1" applyBorder="1" applyAlignment="1">
      <alignment horizontal="center" vertical="center"/>
    </xf>
    <xf numFmtId="0" fontId="47" fillId="0" borderId="68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8" fillId="0" borderId="60" xfId="0" applyFont="1" applyFill="1" applyBorder="1" applyAlignment="1" applyProtection="1">
      <alignment horizontal="center" vertical="center"/>
    </xf>
    <xf numFmtId="0" fontId="0" fillId="0" borderId="62" xfId="0" applyFill="1" applyBorder="1" applyAlignment="1" applyProtection="1">
      <alignment horizontal="center" vertical="center"/>
    </xf>
    <xf numFmtId="0" fontId="0" fillId="0" borderId="64" xfId="0" applyFill="1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0" fillId="0" borderId="65" xfId="0" applyBorder="1" applyAlignment="1" applyProtection="1">
      <alignment horizontal="center" vertical="center"/>
    </xf>
    <xf numFmtId="0" fontId="8" fillId="0" borderId="55" xfId="0" applyFont="1" applyFill="1" applyBorder="1" applyAlignment="1" applyProtection="1">
      <alignment horizontal="center" vertical="center"/>
    </xf>
    <xf numFmtId="0" fontId="0" fillId="0" borderId="7" xfId="0" applyFill="1" applyBorder="1" applyProtection="1">
      <alignment vertical="center"/>
    </xf>
    <xf numFmtId="0" fontId="1" fillId="0" borderId="7" xfId="0" applyFont="1" applyFill="1" applyBorder="1" applyProtection="1">
      <alignment vertical="center"/>
    </xf>
    <xf numFmtId="0" fontId="0" fillId="0" borderId="7" xfId="0" applyFill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horizontal="center" vertical="center"/>
    </xf>
    <xf numFmtId="0" fontId="0" fillId="0" borderId="19" xfId="0" applyFill="1" applyBorder="1" applyProtection="1">
      <alignment vertical="center"/>
    </xf>
    <xf numFmtId="0" fontId="8" fillId="0" borderId="56" xfId="0" applyFont="1" applyFill="1" applyBorder="1" applyAlignment="1" applyProtection="1">
      <alignment horizontal="center" vertical="center"/>
    </xf>
    <xf numFmtId="0" fontId="0" fillId="0" borderId="2" xfId="0" applyFill="1" applyBorder="1" applyProtection="1">
      <alignment vertical="center"/>
    </xf>
    <xf numFmtId="0" fontId="1" fillId="0" borderId="2" xfId="0" applyFont="1" applyFill="1" applyBorder="1" applyProtection="1">
      <alignment vertical="center"/>
    </xf>
    <xf numFmtId="0" fontId="0" fillId="0" borderId="2" xfId="0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horizontal="center" vertical="center"/>
    </xf>
    <xf numFmtId="0" fontId="0" fillId="0" borderId="20" xfId="0" applyFill="1" applyBorder="1" applyProtection="1">
      <alignment vertical="center"/>
    </xf>
    <xf numFmtId="0" fontId="0" fillId="0" borderId="21" xfId="0" applyFill="1" applyBorder="1" applyProtection="1">
      <alignment vertical="center"/>
    </xf>
    <xf numFmtId="0" fontId="1" fillId="0" borderId="21" xfId="0" applyFont="1" applyFill="1" applyBorder="1" applyProtection="1">
      <alignment vertical="center"/>
    </xf>
    <xf numFmtId="0" fontId="0" fillId="0" borderId="21" xfId="0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center" vertical="center"/>
    </xf>
    <xf numFmtId="0" fontId="42" fillId="0" borderId="22" xfId="0" applyFont="1" applyFill="1" applyBorder="1" applyProtection="1">
      <alignment vertical="center"/>
    </xf>
    <xf numFmtId="0" fontId="5" fillId="12" borderId="46" xfId="0" applyFont="1" applyFill="1" applyBorder="1" applyAlignment="1" applyProtection="1">
      <alignment horizontal="center" vertical="center"/>
    </xf>
    <xf numFmtId="0" fontId="0" fillId="0" borderId="27" xfId="0" applyBorder="1" applyProtection="1">
      <alignment vertical="center"/>
    </xf>
    <xf numFmtId="0" fontId="0" fillId="0" borderId="18" xfId="0" applyFill="1" applyBorder="1" applyProtection="1">
      <alignment vertical="center"/>
    </xf>
    <xf numFmtId="0" fontId="0" fillId="0" borderId="18" xfId="0" applyFill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center" vertical="center"/>
    </xf>
    <xf numFmtId="0" fontId="0" fillId="0" borderId="23" xfId="0" applyFill="1" applyBorder="1" applyProtection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8" fillId="0" borderId="57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0" fillId="0" borderId="22" xfId="0" applyFill="1" applyBorder="1" applyProtection="1">
      <alignment vertical="center"/>
    </xf>
    <xf numFmtId="0" fontId="5" fillId="12" borderId="27" xfId="0" applyFont="1" applyFill="1" applyBorder="1" applyAlignment="1" applyProtection="1">
      <alignment horizontal="center" vertical="center"/>
    </xf>
    <xf numFmtId="0" fontId="42" fillId="0" borderId="23" xfId="0" applyFont="1" applyFill="1" applyBorder="1" applyProtection="1">
      <alignment vertical="center"/>
    </xf>
    <xf numFmtId="0" fontId="42" fillId="0" borderId="20" xfId="0" applyFont="1" applyFill="1" applyBorder="1" applyProtection="1">
      <alignment vertical="center"/>
    </xf>
    <xf numFmtId="0" fontId="1" fillId="6" borderId="2" xfId="0" applyFont="1" applyFill="1" applyBorder="1" applyProtection="1">
      <alignment vertical="center"/>
    </xf>
    <xf numFmtId="0" fontId="0" fillId="6" borderId="2" xfId="0" applyFill="1" applyBorder="1" applyAlignment="1" applyProtection="1">
      <alignment horizontal="center" vertical="center"/>
    </xf>
    <xf numFmtId="0" fontId="14" fillId="6" borderId="2" xfId="0" applyFont="1" applyFill="1" applyBorder="1" applyAlignment="1" applyProtection="1">
      <alignment horizontal="center" vertical="center"/>
    </xf>
    <xf numFmtId="0" fontId="1" fillId="6" borderId="20" xfId="0" applyFont="1" applyFill="1" applyBorder="1" applyProtection="1">
      <alignment vertical="center"/>
    </xf>
    <xf numFmtId="0" fontId="1" fillId="6" borderId="21" xfId="0" applyFont="1" applyFill="1" applyBorder="1" applyProtection="1">
      <alignment vertical="center"/>
    </xf>
    <xf numFmtId="0" fontId="0" fillId="6" borderId="21" xfId="0" applyFill="1" applyBorder="1" applyAlignment="1" applyProtection="1">
      <alignment horizontal="center" vertical="center"/>
    </xf>
    <xf numFmtId="0" fontId="14" fillId="6" borderId="21" xfId="0" applyFont="1" applyFill="1" applyBorder="1" applyAlignment="1" applyProtection="1">
      <alignment horizontal="center" vertical="center"/>
    </xf>
    <xf numFmtId="0" fontId="1" fillId="6" borderId="22" xfId="0" applyFont="1" applyFill="1" applyBorder="1" applyProtection="1">
      <alignment vertical="center"/>
    </xf>
    <xf numFmtId="0" fontId="0" fillId="6" borderId="18" xfId="0" applyFill="1" applyBorder="1" applyProtection="1">
      <alignment vertical="center"/>
    </xf>
    <xf numFmtId="0" fontId="1" fillId="6" borderId="18" xfId="0" applyFont="1" applyFill="1" applyBorder="1" applyAlignment="1" applyProtection="1">
      <alignment horizontal="center" vertical="center"/>
    </xf>
    <xf numFmtId="0" fontId="14" fillId="6" borderId="18" xfId="0" applyFont="1" applyFill="1" applyBorder="1" applyAlignment="1" applyProtection="1">
      <alignment horizontal="center" vertical="center"/>
    </xf>
    <xf numFmtId="0" fontId="1" fillId="6" borderId="23" xfId="0" applyFont="1" applyFill="1" applyBorder="1" applyProtection="1">
      <alignment vertical="center"/>
    </xf>
    <xf numFmtId="0" fontId="0" fillId="6" borderId="2" xfId="0" applyFill="1" applyBorder="1" applyProtection="1">
      <alignment vertical="center"/>
    </xf>
    <xf numFmtId="0" fontId="1" fillId="6" borderId="2" xfId="0" applyFont="1" applyFill="1" applyBorder="1" applyAlignment="1" applyProtection="1">
      <alignment horizontal="center" vertical="center"/>
    </xf>
    <xf numFmtId="0" fontId="0" fillId="0" borderId="24" xfId="0" applyFill="1" applyBorder="1" applyProtection="1">
      <alignment vertical="center"/>
    </xf>
    <xf numFmtId="0" fontId="0" fillId="0" borderId="24" xfId="0" applyFill="1" applyBorder="1" applyAlignment="1" applyProtection="1">
      <alignment horizontal="center" vertical="center"/>
    </xf>
    <xf numFmtId="0" fontId="14" fillId="0" borderId="24" xfId="0" applyFont="1" applyFill="1" applyBorder="1" applyAlignment="1" applyProtection="1">
      <alignment horizontal="center" vertical="center"/>
    </xf>
    <xf numFmtId="0" fontId="0" fillId="0" borderId="25" xfId="0" applyFill="1" applyBorder="1" applyProtection="1">
      <alignment vertical="center"/>
    </xf>
    <xf numFmtId="0" fontId="1" fillId="0" borderId="7" xfId="0" applyFont="1" applyFill="1" applyBorder="1" applyAlignment="1" applyProtection="1">
      <alignment horizontal="center" vertical="center"/>
    </xf>
    <xf numFmtId="0" fontId="13" fillId="12" borderId="27" xfId="0" applyFont="1" applyFill="1" applyBorder="1" applyAlignment="1" applyProtection="1">
      <alignment horizontal="center" vertical="center"/>
    </xf>
    <xf numFmtId="0" fontId="13" fillId="12" borderId="46" xfId="0" applyFont="1" applyFill="1" applyBorder="1" applyAlignment="1" applyProtection="1">
      <alignment horizontal="center" vertical="center"/>
    </xf>
    <xf numFmtId="0" fontId="13" fillId="12" borderId="47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0" fontId="0" fillId="0" borderId="0" xfId="0" applyFill="1" applyProtection="1">
      <alignment vertical="center"/>
    </xf>
    <xf numFmtId="0" fontId="20" fillId="4" borderId="69" xfId="0" applyFont="1" applyFill="1" applyBorder="1" applyAlignment="1" applyProtection="1">
      <alignment horizontal="center" vertical="center" wrapText="1"/>
    </xf>
    <xf numFmtId="0" fontId="20" fillId="4" borderId="66" xfId="0" applyFont="1" applyFill="1" applyBorder="1" applyAlignment="1" applyProtection="1">
      <alignment horizontal="center" vertical="center" wrapText="1"/>
    </xf>
    <xf numFmtId="0" fontId="23" fillId="0" borderId="58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0" fillId="4" borderId="41" xfId="0" applyFont="1" applyFill="1" applyBorder="1" applyAlignment="1" applyProtection="1">
      <alignment horizontal="center" vertical="center"/>
    </xf>
    <xf numFmtId="0" fontId="20" fillId="4" borderId="67" xfId="0" applyFont="1" applyFill="1" applyBorder="1" applyAlignment="1" applyProtection="1">
      <alignment horizontal="center" vertical="center"/>
    </xf>
    <xf numFmtId="0" fontId="23" fillId="0" borderId="68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left" vertical="center"/>
    </xf>
    <xf numFmtId="0" fontId="31" fillId="4" borderId="37" xfId="0" applyFont="1" applyFill="1" applyBorder="1" applyAlignment="1" applyProtection="1">
      <alignment horizontal="center" vertical="center"/>
    </xf>
    <xf numFmtId="178" fontId="0" fillId="0" borderId="58" xfId="0" applyNumberFormat="1" applyFill="1" applyBorder="1" applyAlignment="1" applyProtection="1">
      <alignment horizontal="center" vertical="center"/>
    </xf>
    <xf numFmtId="178" fontId="0" fillId="0" borderId="0" xfId="0" applyNumberFormat="1" applyFill="1" applyBorder="1" applyAlignment="1" applyProtection="1">
      <alignment horizontal="center" vertical="center"/>
    </xf>
    <xf numFmtId="0" fontId="31" fillId="4" borderId="38" xfId="0" applyFont="1" applyFill="1" applyBorder="1" applyAlignment="1" applyProtection="1">
      <alignment horizontal="center" vertical="center"/>
    </xf>
    <xf numFmtId="178" fontId="0" fillId="0" borderId="59" xfId="0" applyNumberFormat="1" applyFill="1" applyBorder="1" applyAlignment="1" applyProtection="1">
      <alignment horizontal="center" vertical="center"/>
    </xf>
    <xf numFmtId="0" fontId="31" fillId="4" borderId="45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176" fontId="30" fillId="12" borderId="52" xfId="0" applyNumberFormat="1" applyFont="1" applyFill="1" applyBorder="1" applyAlignment="1" applyProtection="1">
      <alignment horizontal="center" vertical="center"/>
    </xf>
    <xf numFmtId="176" fontId="30" fillId="12" borderId="54" xfId="0" applyNumberFormat="1" applyFont="1" applyFill="1" applyBorder="1" applyAlignment="1" applyProtection="1">
      <alignment horizontal="center" vertical="center"/>
    </xf>
    <xf numFmtId="176" fontId="23" fillId="0" borderId="27" xfId="0" applyNumberFormat="1" applyFont="1" applyFill="1" applyBorder="1" applyAlignment="1" applyProtection="1">
      <alignment horizontal="center" vertical="center"/>
    </xf>
    <xf numFmtId="0" fontId="25" fillId="0" borderId="27" xfId="0" applyFont="1" applyFill="1" applyBorder="1" applyAlignment="1" applyProtection="1">
      <alignment horizontal="left" vertical="center"/>
    </xf>
    <xf numFmtId="177" fontId="30" fillId="12" borderId="52" xfId="0" applyNumberFormat="1" applyFont="1" applyFill="1" applyBorder="1" applyAlignment="1" applyProtection="1">
      <alignment horizontal="center" vertical="center"/>
    </xf>
    <xf numFmtId="177" fontId="30" fillId="12" borderId="54" xfId="0" applyNumberFormat="1" applyFont="1" applyFill="1" applyBorder="1" applyAlignment="1" applyProtection="1">
      <alignment horizontal="center" vertical="center"/>
    </xf>
    <xf numFmtId="0" fontId="31" fillId="4" borderId="40" xfId="0" applyFont="1" applyFill="1" applyBorder="1" applyAlignment="1" applyProtection="1">
      <alignment horizontal="center" vertical="center"/>
    </xf>
    <xf numFmtId="0" fontId="31" fillId="4" borderId="39" xfId="0" applyFont="1" applyFill="1" applyBorder="1" applyAlignment="1" applyProtection="1">
      <alignment horizontal="center" vertical="center"/>
    </xf>
    <xf numFmtId="178" fontId="0" fillId="0" borderId="53" xfId="0" applyNumberFormat="1" applyFill="1" applyBorder="1" applyAlignment="1" applyProtection="1">
      <alignment horizontal="center" vertical="center"/>
    </xf>
    <xf numFmtId="0" fontId="0" fillId="0" borderId="59" xfId="0" applyFill="1" applyBorder="1" applyAlignment="1" applyProtection="1">
      <alignment horizontal="center" vertical="center"/>
    </xf>
    <xf numFmtId="176" fontId="23" fillId="0" borderId="30" xfId="0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left" vertical="center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</xf>
    <xf numFmtId="0" fontId="17" fillId="0" borderId="69" xfId="0" applyFont="1" applyFill="1" applyBorder="1" applyAlignment="1" applyProtection="1">
      <alignment horizontal="center" vertical="center"/>
    </xf>
    <xf numFmtId="0" fontId="26" fillId="0" borderId="50" xfId="0" applyFont="1" applyFill="1" applyBorder="1" applyAlignment="1" applyProtection="1">
      <alignment horizontal="center" vertical="center" wrapText="1"/>
    </xf>
    <xf numFmtId="0" fontId="26" fillId="0" borderId="51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7" fillId="0" borderId="46" xfId="0" applyFont="1" applyFill="1" applyBorder="1" applyAlignment="1" applyProtection="1">
      <alignment horizontal="center" vertical="center"/>
    </xf>
    <xf numFmtId="0" fontId="17" fillId="0" borderId="27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178" fontId="26" fillId="0" borderId="52" xfId="0" applyNumberFormat="1" applyFont="1" applyFill="1" applyBorder="1" applyAlignment="1" applyProtection="1">
      <alignment horizontal="center" vertical="center" wrapText="1"/>
    </xf>
    <xf numFmtId="178" fontId="26" fillId="0" borderId="54" xfId="0" applyNumberFormat="1" applyFont="1" applyFill="1" applyBorder="1" applyAlignment="1" applyProtection="1">
      <alignment horizontal="center" vertical="center" wrapText="1"/>
    </xf>
    <xf numFmtId="178" fontId="16" fillId="0" borderId="0" xfId="0" applyNumberFormat="1" applyFont="1" applyFill="1" applyBorder="1" applyAlignment="1" applyProtection="1">
      <alignment horizontal="center" vertical="center" wrapText="1"/>
    </xf>
    <xf numFmtId="0" fontId="17" fillId="11" borderId="28" xfId="0" applyFont="1" applyFill="1" applyBorder="1" applyAlignment="1" applyProtection="1">
      <alignment horizontal="center" vertical="center"/>
    </xf>
    <xf numFmtId="0" fontId="3" fillId="11" borderId="26" xfId="0" applyFont="1" applyFill="1" applyBorder="1" applyAlignment="1" applyProtection="1">
      <alignment horizontal="center" vertical="center"/>
    </xf>
    <xf numFmtId="0" fontId="3" fillId="11" borderId="27" xfId="0" applyFont="1" applyFill="1" applyBorder="1" applyAlignment="1" applyProtection="1">
      <alignment horizontal="center" vertical="center"/>
    </xf>
    <xf numFmtId="0" fontId="3" fillId="11" borderId="27" xfId="0" applyFont="1" applyFill="1" applyBorder="1" applyAlignment="1" applyProtection="1">
      <alignment horizontal="right"/>
    </xf>
    <xf numFmtId="0" fontId="19" fillId="11" borderId="27" xfId="0" applyFont="1" applyFill="1" applyBorder="1" applyAlignment="1" applyProtection="1">
      <alignment horizontal="center" vertical="center"/>
    </xf>
    <xf numFmtId="0" fontId="19" fillId="11" borderId="41" xfId="0" applyFont="1" applyFill="1" applyBorder="1" applyAlignment="1" applyProtection="1">
      <alignment horizontal="center" vertical="center"/>
    </xf>
    <xf numFmtId="177" fontId="15" fillId="11" borderId="27" xfId="0" applyNumberFormat="1" applyFont="1" applyFill="1" applyBorder="1" applyAlignment="1" applyProtection="1">
      <alignment horizontal="center" vertical="center"/>
    </xf>
    <xf numFmtId="177" fontId="15" fillId="11" borderId="54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 wrapText="1"/>
    </xf>
    <xf numFmtId="0" fontId="22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18" fillId="0" borderId="0" xfId="0" applyFont="1" applyFill="1" applyBorder="1" applyProtection="1">
      <alignment vertical="center"/>
    </xf>
    <xf numFmtId="0" fontId="9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18" fillId="0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0" fillId="0" borderId="29" xfId="0" applyFill="1" applyBorder="1" applyProtection="1">
      <alignment vertical="center"/>
    </xf>
    <xf numFmtId="0" fontId="8" fillId="0" borderId="79" xfId="0" applyFont="1" applyFill="1" applyBorder="1" applyAlignment="1" applyProtection="1">
      <alignment horizontal="center" vertical="center"/>
    </xf>
    <xf numFmtId="0" fontId="34" fillId="4" borderId="69" xfId="0" applyFont="1" applyFill="1" applyBorder="1" applyAlignment="1" applyProtection="1">
      <alignment horizontal="center" vertical="center" wrapText="1"/>
    </xf>
    <xf numFmtId="0" fontId="34" fillId="4" borderId="66" xfId="0" applyFont="1" applyFill="1" applyBorder="1" applyAlignment="1" applyProtection="1">
      <alignment horizontal="center" vertical="center" wrapText="1"/>
    </xf>
    <xf numFmtId="0" fontId="33" fillId="0" borderId="58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0" fillId="0" borderId="80" xfId="0" applyBorder="1" applyAlignment="1" applyProtection="1">
      <alignment horizontal="center" vertical="center"/>
    </xf>
    <xf numFmtId="0" fontId="34" fillId="4" borderId="41" xfId="0" applyFont="1" applyFill="1" applyBorder="1" applyAlignment="1" applyProtection="1">
      <alignment horizontal="center" vertical="center"/>
    </xf>
    <xf numFmtId="0" fontId="34" fillId="4" borderId="67" xfId="0" applyFont="1" applyFill="1" applyBorder="1" applyAlignment="1" applyProtection="1">
      <alignment horizontal="center" vertical="center"/>
    </xf>
    <xf numFmtId="0" fontId="33" fillId="0" borderId="68" xfId="0" applyFont="1" applyFill="1" applyBorder="1" applyAlignment="1" applyProtection="1">
      <alignment horizontal="center" vertical="center"/>
    </xf>
    <xf numFmtId="0" fontId="33" fillId="0" borderId="0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</xf>
    <xf numFmtId="0" fontId="8" fillId="0" borderId="72" xfId="0" applyFont="1" applyFill="1" applyBorder="1" applyAlignment="1" applyProtection="1">
      <alignment horizontal="center" vertical="center"/>
    </xf>
    <xf numFmtId="0" fontId="36" fillId="4" borderId="35" xfId="0" applyFont="1" applyFill="1" applyBorder="1" applyAlignment="1" applyProtection="1">
      <alignment horizontal="center" vertical="center"/>
    </xf>
    <xf numFmtId="0" fontId="35" fillId="4" borderId="37" xfId="0" applyFont="1" applyFill="1" applyBorder="1" applyAlignment="1" applyProtection="1">
      <alignment horizontal="center" vertical="center"/>
    </xf>
    <xf numFmtId="178" fontId="0" fillId="0" borderId="70" xfId="0" applyNumberFormat="1" applyFill="1" applyBorder="1" applyAlignment="1" applyProtection="1">
      <alignment horizontal="center" vertical="center"/>
    </xf>
    <xf numFmtId="178" fontId="34" fillId="0" borderId="0" xfId="0" applyNumberFormat="1" applyFont="1" applyFill="1" applyBorder="1" applyAlignment="1" applyProtection="1">
      <alignment horizontal="center" vertical="center"/>
    </xf>
    <xf numFmtId="0" fontId="34" fillId="0" borderId="0" xfId="0" applyFont="1" applyFill="1" applyProtection="1">
      <alignment vertical="center"/>
    </xf>
    <xf numFmtId="0" fontId="8" fillId="0" borderId="75" xfId="0" applyFont="1" applyFill="1" applyBorder="1" applyAlignment="1" applyProtection="1">
      <alignment horizontal="center" vertical="center"/>
    </xf>
    <xf numFmtId="0" fontId="36" fillId="4" borderId="34" xfId="0" applyFont="1" applyFill="1" applyBorder="1" applyAlignment="1" applyProtection="1">
      <alignment horizontal="center" vertical="center"/>
    </xf>
    <xf numFmtId="0" fontId="35" fillId="4" borderId="38" xfId="0" applyFont="1" applyFill="1" applyBorder="1" applyAlignment="1" applyProtection="1">
      <alignment horizontal="center" vertical="center"/>
    </xf>
    <xf numFmtId="178" fontId="0" fillId="0" borderId="74" xfId="0" applyNumberFormat="1" applyFill="1" applyBorder="1" applyAlignment="1" applyProtection="1">
      <alignment horizontal="center" vertical="center"/>
    </xf>
    <xf numFmtId="0" fontId="8" fillId="0" borderId="73" xfId="0" applyFont="1" applyFill="1" applyBorder="1" applyAlignment="1" applyProtection="1">
      <alignment horizontal="center" vertical="center"/>
    </xf>
    <xf numFmtId="0" fontId="42" fillId="0" borderId="25" xfId="0" applyFont="1" applyFill="1" applyBorder="1" applyProtection="1">
      <alignment vertical="center"/>
    </xf>
    <xf numFmtId="0" fontId="36" fillId="4" borderId="36" xfId="0" applyFont="1" applyFill="1" applyBorder="1" applyAlignment="1" applyProtection="1">
      <alignment horizontal="center" vertical="center"/>
    </xf>
    <xf numFmtId="0" fontId="35" fillId="4" borderId="39" xfId="0" applyFont="1" applyFill="1" applyBorder="1" applyAlignment="1" applyProtection="1">
      <alignment horizontal="center" vertical="center"/>
    </xf>
    <xf numFmtId="178" fontId="0" fillId="0" borderId="71" xfId="0" applyNumberFormat="1" applyFill="1" applyBorder="1" applyAlignment="1" applyProtection="1">
      <alignment horizontal="center" vertical="center"/>
    </xf>
    <xf numFmtId="0" fontId="5" fillId="12" borderId="27" xfId="0" applyFont="1" applyFill="1" applyBorder="1" applyAlignment="1" applyProtection="1">
      <alignment horizontal="right" vertical="center"/>
    </xf>
    <xf numFmtId="0" fontId="29" fillId="12" borderId="27" xfId="0" applyFont="1" applyFill="1" applyBorder="1" applyAlignment="1" applyProtection="1">
      <alignment horizontal="center" vertical="center"/>
    </xf>
    <xf numFmtId="176" fontId="33" fillId="0" borderId="27" xfId="0" applyNumberFormat="1" applyFont="1" applyFill="1" applyBorder="1" applyAlignment="1" applyProtection="1">
      <alignment horizontal="center" vertical="center"/>
    </xf>
    <xf numFmtId="0" fontId="38" fillId="0" borderId="27" xfId="0" applyFont="1" applyFill="1" applyBorder="1" applyProtection="1">
      <alignment vertical="center"/>
    </xf>
    <xf numFmtId="0" fontId="8" fillId="0" borderId="76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77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0" fontId="36" fillId="4" borderId="33" xfId="0" applyFont="1" applyFill="1" applyBorder="1" applyAlignment="1" applyProtection="1">
      <alignment horizontal="center" vertical="center"/>
    </xf>
    <xf numFmtId="0" fontId="35" fillId="4" borderId="40" xfId="0" applyFont="1" applyFill="1" applyBorder="1" applyAlignment="1" applyProtection="1">
      <alignment horizontal="center" vertical="center"/>
    </xf>
    <xf numFmtId="0" fontId="8" fillId="0" borderId="81" xfId="0" applyFont="1" applyFill="1" applyBorder="1" applyAlignment="1" applyProtection="1">
      <alignment horizontal="center" vertical="center"/>
    </xf>
    <xf numFmtId="0" fontId="0" fillId="0" borderId="31" xfId="0" applyFill="1" applyBorder="1" applyProtection="1">
      <alignment vertical="center"/>
    </xf>
    <xf numFmtId="0" fontId="1" fillId="0" borderId="31" xfId="0" applyFont="1" applyFill="1" applyBorder="1" applyAlignment="1" applyProtection="1">
      <alignment horizontal="center" vertical="center"/>
    </xf>
    <xf numFmtId="0" fontId="14" fillId="0" borderId="31" xfId="0" applyFont="1" applyFill="1" applyBorder="1" applyAlignment="1" applyProtection="1">
      <alignment horizontal="center" vertical="center"/>
    </xf>
    <xf numFmtId="0" fontId="42" fillId="0" borderId="32" xfId="0" applyFont="1" applyFill="1" applyBorder="1" applyProtection="1">
      <alignment vertical="center"/>
    </xf>
    <xf numFmtId="0" fontId="36" fillId="4" borderId="48" xfId="0" applyFont="1" applyFill="1" applyBorder="1" applyAlignment="1" applyProtection="1">
      <alignment horizontal="center" vertical="center"/>
    </xf>
    <xf numFmtId="0" fontId="35" fillId="4" borderId="49" xfId="0" applyFont="1" applyFill="1" applyBorder="1" applyAlignment="1" applyProtection="1">
      <alignment horizontal="center" vertical="center"/>
    </xf>
    <xf numFmtId="0" fontId="8" fillId="0" borderId="82" xfId="0" applyFont="1" applyFill="1" applyBorder="1" applyAlignment="1" applyProtection="1">
      <alignment horizontal="center" vertical="center"/>
    </xf>
    <xf numFmtId="0" fontId="8" fillId="12" borderId="27" xfId="0" applyFont="1" applyFill="1" applyBorder="1" applyAlignment="1" applyProtection="1">
      <alignment horizontal="center" vertical="center"/>
    </xf>
    <xf numFmtId="0" fontId="5" fillId="12" borderId="27" xfId="0" applyFont="1" applyFill="1" applyBorder="1" applyAlignment="1" applyProtection="1">
      <alignment vertical="center"/>
    </xf>
    <xf numFmtId="0" fontId="5" fillId="12" borderId="27" xfId="0" applyFont="1" applyFill="1" applyBorder="1" applyAlignment="1" applyProtection="1">
      <alignment horizontal="right" vertical="center"/>
    </xf>
    <xf numFmtId="0" fontId="0" fillId="6" borderId="24" xfId="0" applyFill="1" applyBorder="1" applyProtection="1">
      <alignment vertical="center"/>
    </xf>
    <xf numFmtId="0" fontId="1" fillId="6" borderId="24" xfId="0" applyFont="1" applyFill="1" applyBorder="1" applyProtection="1">
      <alignment vertical="center"/>
    </xf>
    <xf numFmtId="0" fontId="0" fillId="6" borderId="24" xfId="0" applyFill="1" applyBorder="1" applyAlignment="1" applyProtection="1">
      <alignment horizontal="center" vertical="center"/>
    </xf>
    <xf numFmtId="0" fontId="14" fillId="6" borderId="24" xfId="0" applyFont="1" applyFill="1" applyBorder="1" applyAlignment="1" applyProtection="1">
      <alignment horizontal="center" vertical="center"/>
    </xf>
    <xf numFmtId="0" fontId="1" fillId="6" borderId="25" xfId="0" applyFont="1" applyFill="1" applyBorder="1" applyProtection="1">
      <alignment vertical="center"/>
    </xf>
    <xf numFmtId="0" fontId="8" fillId="0" borderId="83" xfId="0" applyFont="1" applyFill="1" applyBorder="1" applyAlignment="1" applyProtection="1">
      <alignment horizontal="center" vertical="center"/>
    </xf>
    <xf numFmtId="0" fontId="0" fillId="6" borderId="31" xfId="0" applyFill="1" applyBorder="1" applyProtection="1">
      <alignment vertical="center"/>
    </xf>
    <xf numFmtId="0" fontId="0" fillId="6" borderId="31" xfId="0" applyFill="1" applyBorder="1" applyAlignment="1" applyProtection="1">
      <alignment horizontal="center" vertical="center"/>
    </xf>
    <xf numFmtId="0" fontId="14" fillId="6" borderId="31" xfId="0" applyFont="1" applyFill="1" applyBorder="1" applyAlignment="1" applyProtection="1">
      <alignment horizontal="center" vertical="center"/>
    </xf>
    <xf numFmtId="0" fontId="1" fillId="6" borderId="32" xfId="0" applyFont="1" applyFill="1" applyBorder="1" applyProtection="1">
      <alignment vertical="center"/>
    </xf>
    <xf numFmtId="0" fontId="8" fillId="0" borderId="78" xfId="0" applyFont="1" applyFill="1" applyBorder="1" applyAlignment="1" applyProtection="1">
      <alignment horizontal="center" vertical="center"/>
    </xf>
    <xf numFmtId="0" fontId="5" fillId="12" borderId="84" xfId="0" applyFont="1" applyFill="1" applyBorder="1" applyAlignment="1" applyProtection="1">
      <alignment horizontal="right" vertical="center"/>
    </xf>
    <xf numFmtId="0" fontId="0" fillId="0" borderId="29" xfId="0" applyFill="1" applyBorder="1" applyAlignment="1" applyProtection="1">
      <alignment vertical="center"/>
    </xf>
    <xf numFmtId="0" fontId="29" fillId="12" borderId="41" xfId="0" applyFont="1" applyFill="1" applyBorder="1" applyAlignment="1" applyProtection="1">
      <alignment horizontal="center" vertical="center"/>
    </xf>
    <xf numFmtId="0" fontId="8" fillId="0" borderId="29" xfId="0" applyFont="1" applyFill="1" applyBorder="1" applyAlignment="1" applyProtection="1">
      <alignment horizontal="center" vertical="center"/>
    </xf>
    <xf numFmtId="0" fontId="0" fillId="0" borderId="74" xfId="0" applyFill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0" fontId="9" fillId="4" borderId="34" xfId="0" applyFont="1" applyFill="1" applyBorder="1" applyAlignment="1" applyProtection="1">
      <alignment horizontal="center" vertical="center"/>
    </xf>
    <xf numFmtId="176" fontId="33" fillId="0" borderId="30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Border="1" applyProtection="1">
      <alignment vertical="center"/>
    </xf>
    <xf numFmtId="0" fontId="3" fillId="0" borderId="42" xfId="0" applyFont="1" applyFill="1" applyBorder="1" applyAlignment="1" applyProtection="1">
      <alignment horizontal="right" vertical="center"/>
    </xf>
    <xf numFmtId="0" fontId="3" fillId="0" borderId="43" xfId="0" applyFont="1" applyFill="1" applyBorder="1" applyAlignment="1" applyProtection="1">
      <alignment horizontal="right" vertical="center"/>
    </xf>
    <xf numFmtId="0" fontId="12" fillId="0" borderId="43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Protection="1">
      <alignment vertical="center"/>
    </xf>
    <xf numFmtId="178" fontId="32" fillId="0" borderId="52" xfId="0" applyNumberFormat="1" applyFont="1" applyFill="1" applyBorder="1" applyAlignment="1" applyProtection="1">
      <alignment horizontal="center" vertical="center"/>
    </xf>
    <xf numFmtId="178" fontId="32" fillId="0" borderId="54" xfId="0" applyNumberFormat="1" applyFont="1" applyFill="1" applyBorder="1" applyAlignment="1" applyProtection="1">
      <alignment horizontal="center" vertical="center"/>
    </xf>
    <xf numFmtId="178" fontId="40" fillId="0" borderId="0" xfId="0" applyNumberFormat="1" applyFont="1" applyFill="1" applyBorder="1" applyAlignment="1" applyProtection="1">
      <alignment horizontal="center" vertical="center"/>
    </xf>
    <xf numFmtId="0" fontId="17" fillId="13" borderId="27" xfId="0" applyFont="1" applyFill="1" applyBorder="1" applyAlignment="1" applyProtection="1">
      <alignment horizontal="center" vertical="center"/>
    </xf>
    <xf numFmtId="0" fontId="3" fillId="13" borderId="27" xfId="0" applyFont="1" applyFill="1" applyBorder="1" applyAlignment="1" applyProtection="1">
      <alignment horizontal="center" vertical="center"/>
    </xf>
    <xf numFmtId="0" fontId="3" fillId="13" borderId="27" xfId="0" applyFont="1" applyFill="1" applyBorder="1" applyAlignment="1" applyProtection="1">
      <alignment horizontal="right"/>
    </xf>
    <xf numFmtId="0" fontId="19" fillId="13" borderId="27" xfId="0" applyFont="1" applyFill="1" applyBorder="1" applyAlignment="1" applyProtection="1">
      <alignment horizontal="center" vertical="center"/>
    </xf>
    <xf numFmtId="0" fontId="19" fillId="13" borderId="41" xfId="0" applyFont="1" applyFill="1" applyBorder="1" applyAlignment="1" applyProtection="1">
      <alignment horizontal="center" vertical="center"/>
    </xf>
    <xf numFmtId="177" fontId="15" fillId="13" borderId="27" xfId="0" applyNumberFormat="1" applyFont="1" applyFill="1" applyBorder="1" applyAlignment="1" applyProtection="1">
      <alignment horizontal="center" vertical="center"/>
    </xf>
    <xf numFmtId="177" fontId="15" fillId="13" borderId="54" xfId="0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" fillId="0" borderId="0" xfId="0" applyFont="1" applyFill="1" applyProtection="1">
      <alignment vertical="center"/>
    </xf>
    <xf numFmtId="0" fontId="41" fillId="0" borderId="0" xfId="0" applyFont="1" applyFill="1" applyAlignment="1" applyProtection="1">
      <alignment horizontal="center" vertical="center" wrapText="1"/>
    </xf>
    <xf numFmtId="0" fontId="20" fillId="0" borderId="0" xfId="0" applyFont="1" applyFill="1" applyBorder="1" applyProtection="1">
      <alignment vertical="center"/>
    </xf>
    <xf numFmtId="0" fontId="27" fillId="0" borderId="0" xfId="0" applyFont="1" applyFill="1" applyAlignment="1" applyProtection="1">
      <alignment horizontal="center" vertical="center"/>
    </xf>
    <xf numFmtId="0" fontId="20" fillId="0" borderId="0" xfId="0" applyFont="1" applyFill="1" applyProtection="1">
      <alignment vertical="center"/>
    </xf>
    <xf numFmtId="0" fontId="1" fillId="3" borderId="2" xfId="0" applyFont="1" applyFill="1" applyBorder="1">
      <alignment vertical="center"/>
    </xf>
    <xf numFmtId="0" fontId="1" fillId="4" borderId="2" xfId="0" applyFont="1" applyFill="1" applyBorder="1">
      <alignment vertical="center"/>
    </xf>
    <xf numFmtId="0" fontId="1" fillId="5" borderId="2" xfId="0" applyFont="1" applyFill="1" applyBorder="1">
      <alignment vertical="center"/>
    </xf>
    <xf numFmtId="0" fontId="1" fillId="7" borderId="2" xfId="0" applyFont="1" applyFill="1" applyBorder="1">
      <alignment vertical="center"/>
    </xf>
    <xf numFmtId="0" fontId="1" fillId="8" borderId="2" xfId="0" applyFont="1" applyFill="1" applyBorder="1">
      <alignment vertical="center"/>
    </xf>
    <xf numFmtId="0" fontId="1" fillId="5" borderId="2" xfId="0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44" fillId="2" borderId="3" xfId="0" applyFont="1" applyFill="1" applyBorder="1">
      <alignment vertical="center"/>
    </xf>
    <xf numFmtId="0" fontId="1" fillId="3" borderId="1" xfId="0" applyFont="1" applyFill="1" applyBorder="1">
      <alignment vertical="center"/>
    </xf>
    <xf numFmtId="0" fontId="1" fillId="3" borderId="3" xfId="0" applyFont="1" applyFill="1" applyBorder="1">
      <alignment vertical="center"/>
    </xf>
    <xf numFmtId="0" fontId="1" fillId="4" borderId="1" xfId="0" applyFont="1" applyFill="1" applyBorder="1">
      <alignment vertical="center"/>
    </xf>
    <xf numFmtId="0" fontId="1" fillId="4" borderId="3" xfId="0" applyFont="1" applyFill="1" applyBorder="1">
      <alignment vertical="center"/>
    </xf>
    <xf numFmtId="0" fontId="1" fillId="5" borderId="1" xfId="0" applyFont="1" applyFill="1" applyBorder="1">
      <alignment vertical="center"/>
    </xf>
    <xf numFmtId="0" fontId="44" fillId="5" borderId="3" xfId="0" applyFont="1" applyFill="1" applyBorder="1">
      <alignment vertical="center"/>
    </xf>
    <xf numFmtId="0" fontId="1" fillId="6" borderId="1" xfId="0" applyFont="1" applyFill="1" applyBorder="1">
      <alignment vertical="center"/>
    </xf>
    <xf numFmtId="0" fontId="1" fillId="6" borderId="3" xfId="0" applyFont="1" applyFill="1" applyBorder="1">
      <alignment vertical="center"/>
    </xf>
    <xf numFmtId="0" fontId="1" fillId="7" borderId="1" xfId="0" applyFont="1" applyFill="1" applyBorder="1">
      <alignment vertical="center"/>
    </xf>
    <xf numFmtId="0" fontId="1" fillId="7" borderId="3" xfId="0" applyFont="1" applyFill="1" applyBorder="1">
      <alignment vertical="center"/>
    </xf>
    <xf numFmtId="0" fontId="44" fillId="7" borderId="3" xfId="0" applyFont="1" applyFill="1" applyBorder="1">
      <alignment vertical="center"/>
    </xf>
    <xf numFmtId="0" fontId="1" fillId="8" borderId="1" xfId="0" applyFont="1" applyFill="1" applyBorder="1">
      <alignment vertical="center"/>
    </xf>
    <xf numFmtId="0" fontId="1" fillId="8" borderId="3" xfId="0" applyFont="1" applyFill="1" applyBorder="1">
      <alignment vertical="center"/>
    </xf>
    <xf numFmtId="0" fontId="1" fillId="9" borderId="1" xfId="0" applyFont="1" applyFill="1" applyBorder="1">
      <alignment vertical="center"/>
    </xf>
    <xf numFmtId="0" fontId="1" fillId="9" borderId="2" xfId="0" applyFont="1" applyFill="1" applyBorder="1">
      <alignment vertical="center"/>
    </xf>
    <xf numFmtId="0" fontId="1" fillId="9" borderId="3" xfId="0" applyFont="1" applyFill="1" applyBorder="1">
      <alignment vertical="center"/>
    </xf>
    <xf numFmtId="0" fontId="44" fillId="9" borderId="3" xfId="0" applyFont="1" applyFill="1" applyBorder="1">
      <alignment vertical="center"/>
    </xf>
    <xf numFmtId="0" fontId="1" fillId="10" borderId="1" xfId="0" applyFont="1" applyFill="1" applyBorder="1">
      <alignment vertical="center"/>
    </xf>
    <xf numFmtId="0" fontId="1" fillId="10" borderId="2" xfId="0" applyFont="1" applyFill="1" applyBorder="1">
      <alignment vertical="center"/>
    </xf>
    <xf numFmtId="0" fontId="1" fillId="10" borderId="3" xfId="0" applyFont="1" applyFill="1" applyBorder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177" fontId="4" fillId="0" borderId="9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26</xdr:row>
      <xdr:rowOff>38100</xdr:rowOff>
    </xdr:from>
    <xdr:to>
      <xdr:col>10</xdr:col>
      <xdr:colOff>19050</xdr:colOff>
      <xdr:row>30</xdr:row>
      <xdr:rowOff>180975</xdr:rowOff>
    </xdr:to>
    <xdr:sp macro="" textlink="">
      <xdr:nvSpPr>
        <xdr:cNvPr id="1028" name="AutoShape 1"/>
        <xdr:cNvSpPr>
          <a:spLocks noChangeArrowheads="1"/>
        </xdr:cNvSpPr>
      </xdr:nvSpPr>
      <xdr:spPr bwMode="auto">
        <a:xfrm>
          <a:off x="10572750" y="6477000"/>
          <a:ext cx="1571625" cy="1057275"/>
        </a:xfrm>
        <a:prstGeom prst="downArrow">
          <a:avLst>
            <a:gd name="adj1" fmla="val 47880"/>
            <a:gd name="adj2" fmla="val 4144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1"/>
  <sheetViews>
    <sheetView showGridLines="0" workbookViewId="0"/>
  </sheetViews>
  <sheetFormatPr defaultRowHeight="13.5"/>
  <cols>
    <col min="2" max="2" width="122.875" style="48" customWidth="1"/>
  </cols>
  <sheetData>
    <row r="3" spans="1:2" ht="63" customHeight="1">
      <c r="A3" s="108" t="s">
        <v>117</v>
      </c>
      <c r="B3" s="108"/>
    </row>
    <row r="4" spans="1:2" ht="63">
      <c r="A4" s="49" t="s">
        <v>113</v>
      </c>
      <c r="B4" s="47" t="s">
        <v>124</v>
      </c>
    </row>
    <row r="5" spans="1:2" ht="21">
      <c r="A5" s="50"/>
    </row>
    <row r="6" spans="1:2" ht="21">
      <c r="A6" s="49" t="s">
        <v>114</v>
      </c>
      <c r="B6" s="47" t="s">
        <v>115</v>
      </c>
    </row>
    <row r="7" spans="1:2" ht="21">
      <c r="A7" s="50"/>
    </row>
    <row r="8" spans="1:2" ht="42">
      <c r="A8" s="49" t="s">
        <v>116</v>
      </c>
      <c r="B8" s="47" t="s">
        <v>118</v>
      </c>
    </row>
    <row r="9" spans="1:2">
      <c r="A9" s="51"/>
    </row>
    <row r="10" spans="1:2" ht="63">
      <c r="A10" s="49" t="s">
        <v>119</v>
      </c>
      <c r="B10" s="47" t="s">
        <v>123</v>
      </c>
    </row>
    <row r="11" spans="1:2" ht="21">
      <c r="B11" s="47"/>
    </row>
  </sheetData>
  <sheetProtection sheet="1" objects="1" scenarios="1"/>
  <mergeCells count="1">
    <mergeCell ref="A3:B3"/>
  </mergeCells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3"/>
  <sheetViews>
    <sheetView showGridLines="0" zoomScale="85" zoomScaleNormal="85" workbookViewId="0"/>
  </sheetViews>
  <sheetFormatPr defaultRowHeight="24"/>
  <cols>
    <col min="1" max="1" width="2.25" style="238" customWidth="1"/>
    <col min="2" max="2" width="4.875" style="292" customWidth="1"/>
    <col min="3" max="3" width="17.125" style="238" customWidth="1"/>
    <col min="4" max="4" width="33.125" style="238" customWidth="1"/>
    <col min="5" max="6" width="9" style="296"/>
    <col min="7" max="7" width="34.875" style="238" customWidth="1"/>
    <col min="8" max="8" width="18.125" style="297" bestFit="1" customWidth="1"/>
    <col min="9" max="9" width="7.125" style="295" bestFit="1" customWidth="1"/>
    <col min="10" max="10" width="19.25" style="296" bestFit="1" customWidth="1"/>
    <col min="11" max="11" width="4" style="236" customWidth="1"/>
    <col min="12" max="12" width="12.625" style="237" bestFit="1" customWidth="1"/>
    <col min="13" max="16384" width="9" style="238"/>
  </cols>
  <sheetData>
    <row r="1" spans="2:12" ht="24.95" customHeight="1" thickBot="1">
      <c r="B1" s="234" t="s">
        <v>162</v>
      </c>
      <c r="C1" s="235"/>
      <c r="D1" s="235"/>
      <c r="E1" s="235"/>
      <c r="F1" s="235"/>
      <c r="G1" s="235"/>
      <c r="H1" s="235"/>
      <c r="I1" s="235"/>
      <c r="J1" s="235"/>
    </row>
    <row r="2" spans="2:12" ht="19.5" customHeight="1" thickTop="1">
      <c r="B2" s="176"/>
      <c r="C2" s="177" t="s">
        <v>49</v>
      </c>
      <c r="D2" s="177" t="s">
        <v>0</v>
      </c>
      <c r="E2" s="177" t="s">
        <v>1</v>
      </c>
      <c r="F2" s="177" t="s">
        <v>2</v>
      </c>
      <c r="G2" s="178" t="s">
        <v>50</v>
      </c>
      <c r="H2" s="239" t="s">
        <v>95</v>
      </c>
      <c r="I2" s="240" t="s">
        <v>97</v>
      </c>
      <c r="J2" s="241" t="s">
        <v>121</v>
      </c>
      <c r="K2" s="242"/>
    </row>
    <row r="3" spans="2:12" ht="20.25" customHeight="1" thickBot="1">
      <c r="B3" s="179"/>
      <c r="C3" s="180"/>
      <c r="D3" s="180"/>
      <c r="E3" s="180"/>
      <c r="F3" s="180"/>
      <c r="G3" s="181"/>
      <c r="H3" s="243"/>
      <c r="I3" s="244"/>
      <c r="J3" s="245"/>
      <c r="K3" s="242"/>
      <c r="L3" s="246"/>
    </row>
    <row r="4" spans="2:12" ht="20.25" customHeight="1" thickTop="1">
      <c r="B4" s="182" t="s">
        <v>75</v>
      </c>
      <c r="C4" s="183" t="s">
        <v>3</v>
      </c>
      <c r="D4" s="184" t="s">
        <v>126</v>
      </c>
      <c r="E4" s="185" t="s">
        <v>45</v>
      </c>
      <c r="F4" s="186">
        <v>4</v>
      </c>
      <c r="G4" s="187"/>
      <c r="H4" s="52" t="s">
        <v>96</v>
      </c>
      <c r="I4" s="247">
        <f>IF(H4="○",F4*1,0)</f>
        <v>0</v>
      </c>
      <c r="J4" s="248">
        <v>7</v>
      </c>
      <c r="K4" s="249"/>
    </row>
    <row r="5" spans="2:12" ht="20.25" customHeight="1">
      <c r="B5" s="188"/>
      <c r="C5" s="189" t="s">
        <v>3</v>
      </c>
      <c r="D5" s="190" t="s">
        <v>130</v>
      </c>
      <c r="E5" s="191" t="s">
        <v>45</v>
      </c>
      <c r="F5" s="192">
        <v>4</v>
      </c>
      <c r="G5" s="193"/>
      <c r="H5" s="53" t="s">
        <v>96</v>
      </c>
      <c r="I5" s="250">
        <f t="shared" ref="I5:I12" si="0">IF(H5="○",F5*1,0)</f>
        <v>0</v>
      </c>
      <c r="J5" s="251"/>
      <c r="K5" s="249"/>
    </row>
    <row r="6" spans="2:12" ht="20.25" customHeight="1">
      <c r="B6" s="188"/>
      <c r="C6" s="189" t="s">
        <v>3</v>
      </c>
      <c r="D6" s="190" t="s">
        <v>133</v>
      </c>
      <c r="E6" s="191" t="s">
        <v>46</v>
      </c>
      <c r="F6" s="192">
        <v>4</v>
      </c>
      <c r="G6" s="193"/>
      <c r="H6" s="53" t="s">
        <v>96</v>
      </c>
      <c r="I6" s="250">
        <f t="shared" si="0"/>
        <v>0</v>
      </c>
      <c r="J6" s="251"/>
      <c r="K6" s="249"/>
    </row>
    <row r="7" spans="2:12" ht="20.25" customHeight="1">
      <c r="B7" s="188"/>
      <c r="C7" s="189" t="s">
        <v>3</v>
      </c>
      <c r="D7" s="190" t="s">
        <v>134</v>
      </c>
      <c r="E7" s="191" t="s">
        <v>46</v>
      </c>
      <c r="F7" s="192">
        <v>4</v>
      </c>
      <c r="G7" s="193"/>
      <c r="H7" s="53" t="s">
        <v>96</v>
      </c>
      <c r="I7" s="250">
        <f t="shared" si="0"/>
        <v>0</v>
      </c>
      <c r="J7" s="251"/>
      <c r="K7" s="249"/>
    </row>
    <row r="8" spans="2:12" ht="20.25" customHeight="1">
      <c r="B8" s="188"/>
      <c r="C8" s="189" t="s">
        <v>3</v>
      </c>
      <c r="D8" s="190" t="s">
        <v>127</v>
      </c>
      <c r="E8" s="191" t="s">
        <v>47</v>
      </c>
      <c r="F8" s="192">
        <v>4</v>
      </c>
      <c r="G8" s="193"/>
      <c r="H8" s="53" t="s">
        <v>96</v>
      </c>
      <c r="I8" s="250">
        <f t="shared" si="0"/>
        <v>0</v>
      </c>
      <c r="J8" s="251"/>
      <c r="K8" s="249"/>
    </row>
    <row r="9" spans="2:12" ht="20.25" customHeight="1">
      <c r="B9" s="188"/>
      <c r="C9" s="189" t="s">
        <v>3</v>
      </c>
      <c r="D9" s="190" t="s">
        <v>131</v>
      </c>
      <c r="E9" s="191" t="s">
        <v>47</v>
      </c>
      <c r="F9" s="192">
        <v>4</v>
      </c>
      <c r="G9" s="193"/>
      <c r="H9" s="53" t="s">
        <v>96</v>
      </c>
      <c r="I9" s="250">
        <f t="shared" si="0"/>
        <v>0</v>
      </c>
      <c r="J9" s="251"/>
      <c r="K9" s="249"/>
    </row>
    <row r="10" spans="2:12" ht="20.25" customHeight="1">
      <c r="B10" s="188"/>
      <c r="C10" s="189" t="s">
        <v>3</v>
      </c>
      <c r="D10" s="190" t="s">
        <v>13</v>
      </c>
      <c r="E10" s="191" t="s">
        <v>46</v>
      </c>
      <c r="F10" s="192">
        <v>2</v>
      </c>
      <c r="G10" s="193"/>
      <c r="H10" s="53" t="s">
        <v>96</v>
      </c>
      <c r="I10" s="250">
        <f t="shared" si="0"/>
        <v>0</v>
      </c>
      <c r="J10" s="251"/>
      <c r="K10" s="249"/>
    </row>
    <row r="11" spans="2:12" ht="20.25" customHeight="1">
      <c r="B11" s="188"/>
      <c r="C11" s="189" t="s">
        <v>3</v>
      </c>
      <c r="D11" s="190" t="s">
        <v>14</v>
      </c>
      <c r="E11" s="191" t="s">
        <v>47</v>
      </c>
      <c r="F11" s="192">
        <v>2</v>
      </c>
      <c r="G11" s="193"/>
      <c r="H11" s="53" t="s">
        <v>96</v>
      </c>
      <c r="I11" s="250">
        <f t="shared" si="0"/>
        <v>0</v>
      </c>
      <c r="J11" s="251"/>
      <c r="K11" s="249"/>
    </row>
    <row r="12" spans="2:12" ht="20.25" customHeight="1">
      <c r="B12" s="188"/>
      <c r="C12" s="194" t="s">
        <v>3</v>
      </c>
      <c r="D12" s="195" t="s">
        <v>15</v>
      </c>
      <c r="E12" s="196" t="s">
        <v>47</v>
      </c>
      <c r="F12" s="197">
        <v>2</v>
      </c>
      <c r="G12" s="198"/>
      <c r="H12" s="59" t="s">
        <v>96</v>
      </c>
      <c r="I12" s="252">
        <f t="shared" si="0"/>
        <v>0</v>
      </c>
      <c r="J12" s="251"/>
      <c r="K12" s="249"/>
      <c r="L12" s="253"/>
    </row>
    <row r="13" spans="2:12" ht="20.25" customHeight="1" thickBot="1">
      <c r="B13" s="199" t="s">
        <v>85</v>
      </c>
      <c r="C13" s="200"/>
      <c r="D13" s="200"/>
      <c r="E13" s="200"/>
      <c r="F13" s="200"/>
      <c r="G13" s="200"/>
      <c r="H13" s="231"/>
      <c r="I13" s="254">
        <f>SUM(I4:I12)</f>
        <v>0</v>
      </c>
      <c r="J13" s="255"/>
      <c r="K13" s="256" t="s">
        <v>110</v>
      </c>
      <c r="L13" s="257" t="str">
        <f>IF(I13&gt;=J4,"OK","単位不足")</f>
        <v>単位不足</v>
      </c>
    </row>
    <row r="14" spans="2:12" ht="20.25" customHeight="1" thickTop="1">
      <c r="B14" s="182" t="s">
        <v>76</v>
      </c>
      <c r="C14" s="201" t="s">
        <v>4</v>
      </c>
      <c r="D14" s="201" t="s">
        <v>16</v>
      </c>
      <c r="E14" s="202" t="s">
        <v>46</v>
      </c>
      <c r="F14" s="203">
        <v>2</v>
      </c>
      <c r="G14" s="204"/>
      <c r="H14" s="53" t="s">
        <v>96</v>
      </c>
      <c r="I14" s="247">
        <f t="shared" ref="I14:I21" si="1">IF(H14="○",F14*1,0)</f>
        <v>0</v>
      </c>
      <c r="J14" s="248">
        <v>7</v>
      </c>
      <c r="K14" s="249"/>
    </row>
    <row r="15" spans="2:12" ht="20.25" customHeight="1">
      <c r="B15" s="188"/>
      <c r="C15" s="189" t="s">
        <v>4</v>
      </c>
      <c r="D15" s="189" t="s">
        <v>17</v>
      </c>
      <c r="E15" s="191" t="s">
        <v>45</v>
      </c>
      <c r="F15" s="192">
        <v>2</v>
      </c>
      <c r="G15" s="193"/>
      <c r="H15" s="53" t="s">
        <v>96</v>
      </c>
      <c r="I15" s="250">
        <f t="shared" si="1"/>
        <v>0</v>
      </c>
      <c r="J15" s="251"/>
      <c r="K15" s="249"/>
    </row>
    <row r="16" spans="2:12" ht="20.25" customHeight="1">
      <c r="B16" s="188"/>
      <c r="C16" s="189" t="s">
        <v>4</v>
      </c>
      <c r="D16" s="189" t="s">
        <v>18</v>
      </c>
      <c r="E16" s="191" t="s">
        <v>46</v>
      </c>
      <c r="F16" s="192">
        <v>2</v>
      </c>
      <c r="G16" s="193"/>
      <c r="H16" s="53" t="s">
        <v>96</v>
      </c>
      <c r="I16" s="250">
        <f t="shared" si="1"/>
        <v>0</v>
      </c>
      <c r="J16" s="251"/>
      <c r="K16" s="249"/>
    </row>
    <row r="17" spans="2:12" ht="20.25" customHeight="1">
      <c r="B17" s="188"/>
      <c r="C17" s="189" t="s">
        <v>4</v>
      </c>
      <c r="D17" s="189" t="s">
        <v>19</v>
      </c>
      <c r="E17" s="191" t="s">
        <v>46</v>
      </c>
      <c r="F17" s="192">
        <v>2</v>
      </c>
      <c r="G17" s="193"/>
      <c r="H17" s="53" t="s">
        <v>96</v>
      </c>
      <c r="I17" s="250">
        <f t="shared" si="1"/>
        <v>0</v>
      </c>
      <c r="J17" s="251"/>
      <c r="K17" s="249"/>
    </row>
    <row r="18" spans="2:12" ht="20.25" customHeight="1">
      <c r="B18" s="188"/>
      <c r="C18" s="189" t="s">
        <v>4</v>
      </c>
      <c r="D18" s="189" t="s">
        <v>20</v>
      </c>
      <c r="E18" s="191" t="s">
        <v>47</v>
      </c>
      <c r="F18" s="192">
        <v>2</v>
      </c>
      <c r="G18" s="193"/>
      <c r="H18" s="53" t="s">
        <v>96</v>
      </c>
      <c r="I18" s="250">
        <f t="shared" si="1"/>
        <v>0</v>
      </c>
      <c r="J18" s="251"/>
      <c r="K18" s="249"/>
    </row>
    <row r="19" spans="2:12" ht="20.25" customHeight="1">
      <c r="B19" s="188"/>
      <c r="C19" s="189" t="s">
        <v>4</v>
      </c>
      <c r="D19" s="189" t="s">
        <v>21</v>
      </c>
      <c r="E19" s="191" t="s">
        <v>47</v>
      </c>
      <c r="F19" s="192">
        <v>4</v>
      </c>
      <c r="G19" s="193"/>
      <c r="H19" s="53" t="s">
        <v>96</v>
      </c>
      <c r="I19" s="250">
        <f t="shared" si="1"/>
        <v>0</v>
      </c>
      <c r="J19" s="251"/>
      <c r="K19" s="249"/>
    </row>
    <row r="20" spans="2:12" ht="20.25" customHeight="1">
      <c r="B20" s="188"/>
      <c r="C20" s="189" t="s">
        <v>4</v>
      </c>
      <c r="D20" s="189" t="s">
        <v>22</v>
      </c>
      <c r="E20" s="205" t="s">
        <v>46</v>
      </c>
      <c r="F20" s="192">
        <v>4</v>
      </c>
      <c r="G20" s="193"/>
      <c r="H20" s="53" t="s">
        <v>96</v>
      </c>
      <c r="I20" s="250">
        <f t="shared" si="1"/>
        <v>0</v>
      </c>
      <c r="J20" s="251"/>
      <c r="K20" s="249"/>
    </row>
    <row r="21" spans="2:12" ht="20.25" customHeight="1">
      <c r="B21" s="206"/>
      <c r="C21" s="194" t="s">
        <v>4</v>
      </c>
      <c r="D21" s="194" t="s">
        <v>23</v>
      </c>
      <c r="E21" s="207" t="s">
        <v>47</v>
      </c>
      <c r="F21" s="197">
        <v>2</v>
      </c>
      <c r="G21" s="208"/>
      <c r="H21" s="59" t="s">
        <v>96</v>
      </c>
      <c r="I21" s="252">
        <f t="shared" si="1"/>
        <v>0</v>
      </c>
      <c r="J21" s="251"/>
      <c r="K21" s="249"/>
      <c r="L21" s="253"/>
    </row>
    <row r="22" spans="2:12" ht="20.25" customHeight="1" thickBot="1">
      <c r="B22" s="199" t="s">
        <v>93</v>
      </c>
      <c r="C22" s="209"/>
      <c r="D22" s="209"/>
      <c r="E22" s="209"/>
      <c r="F22" s="209"/>
      <c r="G22" s="209"/>
      <c r="H22" s="232"/>
      <c r="I22" s="258">
        <f>SUM(I14:I21)</f>
        <v>0</v>
      </c>
      <c r="J22" s="259"/>
      <c r="K22" s="256" t="s">
        <v>110</v>
      </c>
      <c r="L22" s="257" t="str">
        <f>IF(I22&gt;=J14,"OK","単位不足")</f>
        <v>単位不足</v>
      </c>
    </row>
    <row r="23" spans="2:12" ht="20.25" customHeight="1" thickTop="1">
      <c r="B23" s="182" t="s">
        <v>77</v>
      </c>
      <c r="C23" s="183" t="s">
        <v>5</v>
      </c>
      <c r="D23" s="183" t="s">
        <v>24</v>
      </c>
      <c r="E23" s="185" t="s">
        <v>45</v>
      </c>
      <c r="F23" s="186">
        <v>2</v>
      </c>
      <c r="G23" s="187"/>
      <c r="H23" s="53" t="s">
        <v>96</v>
      </c>
      <c r="I23" s="247">
        <f>IF(H23="○",F23*1,0)</f>
        <v>0</v>
      </c>
      <c r="J23" s="248">
        <v>2</v>
      </c>
      <c r="K23" s="249"/>
    </row>
    <row r="24" spans="2:12" ht="20.25" customHeight="1">
      <c r="B24" s="206"/>
      <c r="C24" s="194" t="s">
        <v>5</v>
      </c>
      <c r="D24" s="194" t="s">
        <v>25</v>
      </c>
      <c r="E24" s="207" t="s">
        <v>46</v>
      </c>
      <c r="F24" s="197">
        <v>4</v>
      </c>
      <c r="G24" s="208"/>
      <c r="H24" s="59" t="s">
        <v>96</v>
      </c>
      <c r="I24" s="252">
        <f>IF(H24="○",F24*1,0)</f>
        <v>0</v>
      </c>
      <c r="J24" s="251"/>
      <c r="K24" s="249"/>
      <c r="L24" s="253"/>
    </row>
    <row r="25" spans="2:12" ht="20.25" customHeight="1" thickBot="1">
      <c r="B25" s="199" t="s">
        <v>92</v>
      </c>
      <c r="C25" s="209"/>
      <c r="D25" s="209"/>
      <c r="E25" s="209"/>
      <c r="F25" s="209"/>
      <c r="G25" s="209"/>
      <c r="H25" s="232"/>
      <c r="I25" s="258">
        <f>SUM(I23:I24)</f>
        <v>0</v>
      </c>
      <c r="J25" s="259"/>
      <c r="K25" s="256" t="s">
        <v>110</v>
      </c>
      <c r="L25" s="257" t="str">
        <f>IF(I25&gt;=J23,"OK","単位不足")</f>
        <v>単位不足</v>
      </c>
    </row>
    <row r="26" spans="2:12" ht="20.25" customHeight="1" thickTop="1">
      <c r="B26" s="182" t="s">
        <v>78</v>
      </c>
      <c r="C26" s="201" t="s">
        <v>6</v>
      </c>
      <c r="D26" s="201" t="s">
        <v>26</v>
      </c>
      <c r="E26" s="202" t="s">
        <v>47</v>
      </c>
      <c r="F26" s="203">
        <v>2</v>
      </c>
      <c r="G26" s="210"/>
      <c r="H26" s="54" t="s">
        <v>96</v>
      </c>
      <c r="I26" s="247">
        <f>IF(H26="○",F26*1,0)</f>
        <v>0</v>
      </c>
      <c r="J26" s="248">
        <v>2</v>
      </c>
      <c r="K26" s="249"/>
    </row>
    <row r="27" spans="2:12" ht="20.25" customHeight="1">
      <c r="B27" s="188"/>
      <c r="C27" s="189" t="s">
        <v>6</v>
      </c>
      <c r="D27" s="189" t="s">
        <v>27</v>
      </c>
      <c r="E27" s="191" t="s">
        <v>47</v>
      </c>
      <c r="F27" s="192">
        <v>2</v>
      </c>
      <c r="G27" s="211"/>
      <c r="H27" s="53" t="s">
        <v>96</v>
      </c>
      <c r="I27" s="250">
        <f>IF(H27="○",F27*1,0)</f>
        <v>0</v>
      </c>
      <c r="J27" s="251"/>
      <c r="K27" s="249"/>
    </row>
    <row r="28" spans="2:12" ht="20.25" customHeight="1">
      <c r="B28" s="188"/>
      <c r="C28" s="189" t="s">
        <v>6</v>
      </c>
      <c r="D28" s="189" t="s">
        <v>28</v>
      </c>
      <c r="E28" s="191" t="s">
        <v>47</v>
      </c>
      <c r="F28" s="192">
        <v>4</v>
      </c>
      <c r="G28" s="211"/>
      <c r="H28" s="53" t="s">
        <v>96</v>
      </c>
      <c r="I28" s="250">
        <f>IF(H28="○",F28*1,0)</f>
        <v>0</v>
      </c>
      <c r="J28" s="251"/>
      <c r="K28" s="249"/>
    </row>
    <row r="29" spans="2:12" ht="20.25" customHeight="1">
      <c r="B29" s="188"/>
      <c r="C29" s="194" t="s">
        <v>6</v>
      </c>
      <c r="D29" s="194" t="s">
        <v>29</v>
      </c>
      <c r="E29" s="196" t="s">
        <v>48</v>
      </c>
      <c r="F29" s="197">
        <v>4</v>
      </c>
      <c r="G29" s="198"/>
      <c r="H29" s="59" t="s">
        <v>96</v>
      </c>
      <c r="I29" s="252">
        <f>IF(H29="○",F29*1,0)</f>
        <v>0</v>
      </c>
      <c r="J29" s="251"/>
      <c r="K29" s="249"/>
      <c r="L29" s="253"/>
    </row>
    <row r="30" spans="2:12" ht="20.25" customHeight="1" thickBot="1">
      <c r="B30" s="199" t="s">
        <v>91</v>
      </c>
      <c r="C30" s="209"/>
      <c r="D30" s="209"/>
      <c r="E30" s="209"/>
      <c r="F30" s="209"/>
      <c r="G30" s="209"/>
      <c r="H30" s="232"/>
      <c r="I30" s="258">
        <f>SUM(I26:I29)</f>
        <v>0</v>
      </c>
      <c r="J30" s="259"/>
      <c r="K30" s="256" t="s">
        <v>110</v>
      </c>
      <c r="L30" s="257" t="str">
        <f>IF(I30&gt;=J26,"OK","単位不足")</f>
        <v>単位不足</v>
      </c>
    </row>
    <row r="31" spans="2:12" ht="20.25" customHeight="1" thickTop="1">
      <c r="B31" s="182" t="s">
        <v>79</v>
      </c>
      <c r="C31" s="183" t="s">
        <v>7</v>
      </c>
      <c r="D31" s="184" t="s">
        <v>138</v>
      </c>
      <c r="E31" s="185" t="s">
        <v>46</v>
      </c>
      <c r="F31" s="186">
        <v>4</v>
      </c>
      <c r="G31" s="187"/>
      <c r="H31" s="52" t="s">
        <v>96</v>
      </c>
      <c r="I31" s="260">
        <f>IF(H31="○",F31*1,0)</f>
        <v>0</v>
      </c>
      <c r="J31" s="251">
        <v>4</v>
      </c>
      <c r="K31" s="249"/>
    </row>
    <row r="32" spans="2:12" ht="20.25" customHeight="1">
      <c r="B32" s="188"/>
      <c r="C32" s="189" t="s">
        <v>7</v>
      </c>
      <c r="D32" s="190" t="s">
        <v>139</v>
      </c>
      <c r="E32" s="191" t="s">
        <v>46</v>
      </c>
      <c r="F32" s="192">
        <v>4</v>
      </c>
      <c r="G32" s="193"/>
      <c r="H32" s="53" t="s">
        <v>96</v>
      </c>
      <c r="I32" s="250">
        <f>IF(H32="○",F32*1,0)</f>
        <v>0</v>
      </c>
      <c r="J32" s="251"/>
      <c r="K32" s="249"/>
    </row>
    <row r="33" spans="2:12" ht="20.25" customHeight="1">
      <c r="B33" s="188"/>
      <c r="C33" s="189" t="s">
        <v>7</v>
      </c>
      <c r="D33" s="212" t="s">
        <v>30</v>
      </c>
      <c r="E33" s="213" t="s">
        <v>47</v>
      </c>
      <c r="F33" s="214">
        <v>4</v>
      </c>
      <c r="G33" s="215" t="s">
        <v>136</v>
      </c>
      <c r="H33" s="53" t="s">
        <v>96</v>
      </c>
      <c r="I33" s="250">
        <f>IF(H33="○",F33*1,0)</f>
        <v>0</v>
      </c>
      <c r="J33" s="251"/>
      <c r="K33" s="249"/>
    </row>
    <row r="34" spans="2:12" ht="20.25" customHeight="1">
      <c r="B34" s="206"/>
      <c r="C34" s="194" t="s">
        <v>7</v>
      </c>
      <c r="D34" s="216" t="s">
        <v>140</v>
      </c>
      <c r="E34" s="217" t="s">
        <v>47</v>
      </c>
      <c r="F34" s="218">
        <v>4</v>
      </c>
      <c r="G34" s="219" t="s">
        <v>137</v>
      </c>
      <c r="H34" s="59" t="s">
        <v>96</v>
      </c>
      <c r="I34" s="252">
        <f>IF(H34="○",F34*1,0)</f>
        <v>0</v>
      </c>
      <c r="J34" s="251"/>
      <c r="K34" s="249"/>
      <c r="L34" s="253"/>
    </row>
    <row r="35" spans="2:12" ht="20.25" customHeight="1" thickBot="1">
      <c r="B35" s="199" t="s">
        <v>90</v>
      </c>
      <c r="C35" s="209"/>
      <c r="D35" s="209"/>
      <c r="E35" s="209"/>
      <c r="F35" s="209"/>
      <c r="G35" s="209"/>
      <c r="H35" s="232"/>
      <c r="I35" s="258">
        <f>SUM(I31:I34)</f>
        <v>0</v>
      </c>
      <c r="J35" s="259"/>
      <c r="K35" s="256" t="s">
        <v>110</v>
      </c>
      <c r="L35" s="257" t="str">
        <f>IF(I35&gt;=J31,"OK","単位不足")</f>
        <v>単位不足</v>
      </c>
    </row>
    <row r="36" spans="2:12" ht="20.25" customHeight="1" thickTop="1">
      <c r="B36" s="182" t="s">
        <v>80</v>
      </c>
      <c r="C36" s="201" t="s">
        <v>8</v>
      </c>
      <c r="D36" s="220" t="s">
        <v>31</v>
      </c>
      <c r="E36" s="221" t="s">
        <v>47</v>
      </c>
      <c r="F36" s="222">
        <v>4</v>
      </c>
      <c r="G36" s="223" t="s">
        <v>166</v>
      </c>
      <c r="H36" s="53" t="s">
        <v>96</v>
      </c>
      <c r="I36" s="247">
        <f>IF(H36="○",F36*1,0)</f>
        <v>0</v>
      </c>
      <c r="J36" s="248">
        <v>3</v>
      </c>
      <c r="K36" s="249"/>
    </row>
    <row r="37" spans="2:12" ht="20.25" customHeight="1">
      <c r="B37" s="188"/>
      <c r="C37" s="189" t="s">
        <v>8</v>
      </c>
      <c r="D37" s="224" t="s">
        <v>32</v>
      </c>
      <c r="E37" s="225" t="s">
        <v>47</v>
      </c>
      <c r="F37" s="214">
        <v>4</v>
      </c>
      <c r="G37" s="215" t="s">
        <v>166</v>
      </c>
      <c r="H37" s="53" t="s">
        <v>96</v>
      </c>
      <c r="I37" s="250">
        <f>IF(H37="○",F37*1,0)</f>
        <v>0</v>
      </c>
      <c r="J37" s="251"/>
      <c r="K37" s="249"/>
    </row>
    <row r="38" spans="2:12" ht="20.25" customHeight="1">
      <c r="B38" s="188"/>
      <c r="C38" s="189" t="s">
        <v>8</v>
      </c>
      <c r="D38" s="224" t="s">
        <v>33</v>
      </c>
      <c r="E38" s="225" t="s">
        <v>47</v>
      </c>
      <c r="F38" s="214">
        <v>2</v>
      </c>
      <c r="G38" s="215" t="s">
        <v>166</v>
      </c>
      <c r="H38" s="53" t="s">
        <v>96</v>
      </c>
      <c r="I38" s="250">
        <f>IF(H38="○",F38*1,0)</f>
        <v>0</v>
      </c>
      <c r="J38" s="251"/>
      <c r="K38" s="249"/>
    </row>
    <row r="39" spans="2:12" ht="20.25" customHeight="1">
      <c r="B39" s="206"/>
      <c r="C39" s="194" t="s">
        <v>8</v>
      </c>
      <c r="D39" s="194" t="s">
        <v>34</v>
      </c>
      <c r="E39" s="196" t="s">
        <v>47</v>
      </c>
      <c r="F39" s="197">
        <v>2</v>
      </c>
      <c r="G39" s="198"/>
      <c r="H39" s="59" t="s">
        <v>96</v>
      </c>
      <c r="I39" s="252">
        <f>IF(H39="○",F39*1,0)</f>
        <v>0</v>
      </c>
      <c r="J39" s="251"/>
      <c r="K39" s="249"/>
      <c r="L39" s="253"/>
    </row>
    <row r="40" spans="2:12" ht="20.25" customHeight="1" thickBot="1">
      <c r="B40" s="199" t="s">
        <v>89</v>
      </c>
      <c r="C40" s="209"/>
      <c r="D40" s="209"/>
      <c r="E40" s="209"/>
      <c r="F40" s="209"/>
      <c r="G40" s="209"/>
      <c r="H40" s="232"/>
      <c r="I40" s="258">
        <f>SUM(I36:I39)</f>
        <v>0</v>
      </c>
      <c r="J40" s="259"/>
      <c r="K40" s="256" t="s">
        <v>110</v>
      </c>
      <c r="L40" s="257" t="str">
        <f>IF(I40&gt;=J36,"OK","単位不足")</f>
        <v>単位不足</v>
      </c>
    </row>
    <row r="41" spans="2:12" ht="20.25" customHeight="1" thickTop="1">
      <c r="B41" s="182" t="s">
        <v>81</v>
      </c>
      <c r="C41" s="201" t="s">
        <v>9</v>
      </c>
      <c r="D41" s="201" t="s">
        <v>35</v>
      </c>
      <c r="E41" s="202" t="s">
        <v>46</v>
      </c>
      <c r="F41" s="203">
        <v>2</v>
      </c>
      <c r="G41" s="204"/>
      <c r="H41" s="54" t="s">
        <v>96</v>
      </c>
      <c r="I41" s="247">
        <f>IF(H41="○",F41*1,0)</f>
        <v>0</v>
      </c>
      <c r="J41" s="248">
        <v>2</v>
      </c>
      <c r="K41" s="249"/>
    </row>
    <row r="42" spans="2:12" ht="20.25" customHeight="1" thickBot="1">
      <c r="B42" s="206"/>
      <c r="C42" s="226" t="s">
        <v>9</v>
      </c>
      <c r="D42" s="226" t="s">
        <v>36</v>
      </c>
      <c r="E42" s="227" t="s">
        <v>47</v>
      </c>
      <c r="F42" s="228">
        <v>4</v>
      </c>
      <c r="G42" s="229"/>
      <c r="H42" s="55" t="s">
        <v>96</v>
      </c>
      <c r="I42" s="261">
        <f>IF(H42="○",F42*1,0)</f>
        <v>0</v>
      </c>
      <c r="J42" s="262"/>
      <c r="K42" s="249"/>
      <c r="L42" s="253"/>
    </row>
    <row r="43" spans="2:12" ht="20.25" customHeight="1" thickTop="1" thickBot="1">
      <c r="B43" s="199" t="s">
        <v>88</v>
      </c>
      <c r="C43" s="209"/>
      <c r="D43" s="209"/>
      <c r="E43" s="209"/>
      <c r="F43" s="209"/>
      <c r="G43" s="209"/>
      <c r="H43" s="231"/>
      <c r="I43" s="258">
        <f>SUM(I41:I42)</f>
        <v>0</v>
      </c>
      <c r="J43" s="259"/>
      <c r="K43" s="256" t="s">
        <v>110</v>
      </c>
      <c r="L43" s="257" t="str">
        <f>IF(I43&gt;=J41,"OK","単位不足")</f>
        <v>単位不足</v>
      </c>
    </row>
    <row r="44" spans="2:12" ht="20.25" customHeight="1" thickTop="1">
      <c r="B44" s="182" t="s">
        <v>82</v>
      </c>
      <c r="C44" s="183" t="s">
        <v>10</v>
      </c>
      <c r="D44" s="183" t="s">
        <v>38</v>
      </c>
      <c r="E44" s="230" t="s">
        <v>45</v>
      </c>
      <c r="F44" s="186">
        <v>4</v>
      </c>
      <c r="G44" s="187"/>
      <c r="H44" s="52" t="s">
        <v>96</v>
      </c>
      <c r="I44" s="260">
        <f>IF(H44="○",F44*1,0)</f>
        <v>0</v>
      </c>
      <c r="J44" s="248">
        <v>2</v>
      </c>
      <c r="K44" s="249"/>
    </row>
    <row r="45" spans="2:12" ht="20.25" customHeight="1">
      <c r="B45" s="206"/>
      <c r="C45" s="194" t="s">
        <v>10</v>
      </c>
      <c r="D45" s="194" t="s">
        <v>37</v>
      </c>
      <c r="E45" s="196" t="s">
        <v>47</v>
      </c>
      <c r="F45" s="197">
        <v>2</v>
      </c>
      <c r="G45" s="198"/>
      <c r="H45" s="59" t="s">
        <v>96</v>
      </c>
      <c r="I45" s="252">
        <f>IF(H45="○",F45*1,0)</f>
        <v>0</v>
      </c>
      <c r="J45" s="251"/>
      <c r="K45" s="249"/>
      <c r="L45" s="253"/>
    </row>
    <row r="46" spans="2:12" ht="20.25" customHeight="1" thickBot="1">
      <c r="B46" s="199" t="s">
        <v>87</v>
      </c>
      <c r="C46" s="209"/>
      <c r="D46" s="209"/>
      <c r="E46" s="209"/>
      <c r="F46" s="209"/>
      <c r="G46" s="209"/>
      <c r="H46" s="232"/>
      <c r="I46" s="258">
        <f>SUM(I44:I45)</f>
        <v>0</v>
      </c>
      <c r="J46" s="259"/>
      <c r="K46" s="256" t="s">
        <v>110</v>
      </c>
      <c r="L46" s="257" t="str">
        <f>IF(I46&gt;=J44,"OK","単位不足")</f>
        <v>単位不足</v>
      </c>
    </row>
    <row r="47" spans="2:12" ht="20.25" customHeight="1" thickTop="1">
      <c r="B47" s="182" t="s">
        <v>83</v>
      </c>
      <c r="C47" s="183" t="s">
        <v>11</v>
      </c>
      <c r="D47" s="183" t="s">
        <v>39</v>
      </c>
      <c r="E47" s="230" t="s">
        <v>46</v>
      </c>
      <c r="F47" s="186">
        <v>2</v>
      </c>
      <c r="G47" s="187"/>
      <c r="H47" s="53" t="s">
        <v>96</v>
      </c>
      <c r="I47" s="260">
        <f>IF(H47="○",F47*1,0)</f>
        <v>0</v>
      </c>
      <c r="J47" s="248">
        <v>1</v>
      </c>
      <c r="K47" s="249"/>
    </row>
    <row r="48" spans="2:12" ht="20.25" customHeight="1">
      <c r="B48" s="206"/>
      <c r="C48" s="194" t="s">
        <v>11</v>
      </c>
      <c r="D48" s="194" t="s">
        <v>40</v>
      </c>
      <c r="E48" s="207" t="s">
        <v>48</v>
      </c>
      <c r="F48" s="197">
        <v>2</v>
      </c>
      <c r="G48" s="208"/>
      <c r="H48" s="59" t="s">
        <v>96</v>
      </c>
      <c r="I48" s="252">
        <f>IF(H48="○",F48*1,0)</f>
        <v>0</v>
      </c>
      <c r="J48" s="251"/>
      <c r="K48" s="249"/>
      <c r="L48" s="253"/>
    </row>
    <row r="49" spans="2:13" ht="20.25" customHeight="1" thickBot="1">
      <c r="B49" s="199" t="s">
        <v>86</v>
      </c>
      <c r="C49" s="209"/>
      <c r="D49" s="209"/>
      <c r="E49" s="209"/>
      <c r="F49" s="209"/>
      <c r="G49" s="209"/>
      <c r="H49" s="233"/>
      <c r="I49" s="258">
        <f>SUM(I47:I48)</f>
        <v>0</v>
      </c>
      <c r="J49" s="259"/>
      <c r="K49" s="256" t="s">
        <v>110</v>
      </c>
      <c r="L49" s="257" t="str">
        <f>IF(I49&gt;=J47,"OK","単位不足")</f>
        <v>単位不足</v>
      </c>
    </row>
    <row r="50" spans="2:13" ht="20.25" customHeight="1" thickTop="1">
      <c r="B50" s="182" t="s">
        <v>84</v>
      </c>
      <c r="C50" s="183" t="s">
        <v>12</v>
      </c>
      <c r="D50" s="183" t="s">
        <v>41</v>
      </c>
      <c r="E50" s="185" t="s">
        <v>45</v>
      </c>
      <c r="F50" s="186">
        <v>2</v>
      </c>
      <c r="G50" s="187"/>
      <c r="H50" s="52" t="s">
        <v>96</v>
      </c>
      <c r="I50" s="260">
        <f>IF(H50="○",F50*1,0)</f>
        <v>0</v>
      </c>
      <c r="J50" s="263" t="s">
        <v>62</v>
      </c>
    </row>
    <row r="51" spans="2:13" ht="20.25" customHeight="1">
      <c r="B51" s="188"/>
      <c r="C51" s="189" t="s">
        <v>12</v>
      </c>
      <c r="D51" s="189" t="s">
        <v>42</v>
      </c>
      <c r="E51" s="191" t="s">
        <v>45</v>
      </c>
      <c r="F51" s="192">
        <v>2</v>
      </c>
      <c r="G51" s="193"/>
      <c r="H51" s="53" t="s">
        <v>96</v>
      </c>
      <c r="I51" s="250">
        <f>IF(H51="○",F51*1,0)</f>
        <v>0</v>
      </c>
      <c r="J51" s="263"/>
    </row>
    <row r="52" spans="2:13" ht="20.25" customHeight="1">
      <c r="B52" s="188"/>
      <c r="C52" s="189" t="s">
        <v>12</v>
      </c>
      <c r="D52" s="189" t="s">
        <v>43</v>
      </c>
      <c r="E52" s="191" t="s">
        <v>47</v>
      </c>
      <c r="F52" s="192">
        <v>2</v>
      </c>
      <c r="G52" s="193"/>
      <c r="H52" s="53" t="s">
        <v>96</v>
      </c>
      <c r="I52" s="250">
        <f>IF(H52="○",F52*1,0)</f>
        <v>0</v>
      </c>
      <c r="J52" s="263"/>
    </row>
    <row r="53" spans="2:13" ht="20.25" customHeight="1">
      <c r="B53" s="188"/>
      <c r="C53" s="189" t="s">
        <v>12</v>
      </c>
      <c r="D53" s="194" t="s">
        <v>44</v>
      </c>
      <c r="E53" s="196" t="s">
        <v>48</v>
      </c>
      <c r="F53" s="197">
        <v>2</v>
      </c>
      <c r="G53" s="193"/>
      <c r="H53" s="53" t="s">
        <v>96</v>
      </c>
      <c r="I53" s="250">
        <f>IF(H53="○",F53*1,0)</f>
        <v>0</v>
      </c>
      <c r="J53" s="263"/>
    </row>
    <row r="54" spans="2:13" ht="25.5" customHeight="1" thickBot="1">
      <c r="B54" s="199" t="s">
        <v>98</v>
      </c>
      <c r="C54" s="209"/>
      <c r="D54" s="209"/>
      <c r="E54" s="209"/>
      <c r="F54" s="209"/>
      <c r="G54" s="209"/>
      <c r="H54" s="232"/>
      <c r="I54" s="258">
        <f>SUM(I50:I53)</f>
        <v>0</v>
      </c>
      <c r="J54" s="259"/>
      <c r="K54" s="264"/>
      <c r="L54" s="265"/>
    </row>
    <row r="55" spans="2:13" ht="25.5" customHeight="1" thickTop="1">
      <c r="B55" s="266"/>
      <c r="C55" s="267"/>
      <c r="D55" s="267"/>
      <c r="E55" s="267"/>
      <c r="F55" s="267"/>
      <c r="G55" s="267"/>
      <c r="H55" s="268"/>
      <c r="I55" s="269" t="s">
        <v>109</v>
      </c>
      <c r="J55" s="270"/>
      <c r="K55" s="271"/>
    </row>
    <row r="56" spans="2:13" ht="21.75" thickBot="1">
      <c r="B56" s="272"/>
      <c r="C56" s="273"/>
      <c r="D56" s="273"/>
      <c r="E56" s="273"/>
      <c r="F56" s="273"/>
      <c r="G56" s="273"/>
      <c r="H56" s="274"/>
      <c r="I56" s="275">
        <v>60</v>
      </c>
      <c r="J56" s="276"/>
      <c r="K56" s="277"/>
      <c r="L56" s="253"/>
    </row>
    <row r="57" spans="2:13" ht="47.25" customHeight="1" thickTop="1" thickBot="1">
      <c r="B57" s="278"/>
      <c r="C57" s="279"/>
      <c r="D57" s="280"/>
      <c r="E57" s="280"/>
      <c r="F57" s="281"/>
      <c r="G57" s="282" t="s">
        <v>107</v>
      </c>
      <c r="H57" s="283"/>
      <c r="I57" s="284">
        <f>SUM(I54,I49,I46,I43,I40,I35,I30,I25,I22,I13)</f>
        <v>0</v>
      </c>
      <c r="J57" s="285"/>
      <c r="K57" s="256" t="s">
        <v>110</v>
      </c>
      <c r="L57" s="257" t="str">
        <f>IF(I57&gt;=I56,"OK","単位不足")</f>
        <v>単位不足</v>
      </c>
    </row>
    <row r="58" spans="2:13" ht="9" customHeight="1" thickTop="1">
      <c r="B58" s="286"/>
      <c r="C58" s="286"/>
      <c r="D58" s="286"/>
      <c r="E58" s="286"/>
      <c r="F58" s="286"/>
      <c r="G58" s="286"/>
      <c r="H58" s="287"/>
      <c r="I58" s="288"/>
      <c r="J58" s="289"/>
      <c r="K58" s="289"/>
    </row>
    <row r="59" spans="2:13" ht="81" customHeight="1">
      <c r="B59" s="286"/>
      <c r="C59" s="290" t="s">
        <v>94</v>
      </c>
      <c r="D59" s="290"/>
      <c r="E59" s="290"/>
      <c r="F59" s="290"/>
      <c r="G59" s="290"/>
      <c r="H59" s="290"/>
      <c r="I59" s="290"/>
      <c r="J59" s="291" t="s">
        <v>111</v>
      </c>
      <c r="K59" s="291"/>
      <c r="L59" s="291"/>
      <c r="M59" s="291"/>
    </row>
    <row r="60" spans="2:13" ht="18" customHeight="1">
      <c r="C60" s="290"/>
      <c r="D60" s="290"/>
      <c r="E60" s="290"/>
      <c r="F60" s="290"/>
      <c r="G60" s="290"/>
      <c r="H60" s="290"/>
      <c r="I60" s="290"/>
      <c r="J60" s="236"/>
    </row>
    <row r="61" spans="2:13">
      <c r="D61" s="293"/>
      <c r="E61" s="236"/>
      <c r="F61" s="236"/>
      <c r="G61" s="293"/>
      <c r="H61" s="294"/>
    </row>
    <row r="62" spans="2:13">
      <c r="D62" s="293"/>
      <c r="E62" s="236"/>
      <c r="F62" s="236"/>
      <c r="G62" s="293"/>
      <c r="H62" s="294"/>
    </row>
    <row r="63" spans="2:13">
      <c r="D63" s="293"/>
      <c r="E63" s="236"/>
      <c r="F63" s="236"/>
      <c r="G63" s="293"/>
      <c r="H63" s="294"/>
    </row>
  </sheetData>
  <sheetProtection sheet="1" objects="1" scenarios="1"/>
  <mergeCells count="57">
    <mergeCell ref="C59:I60"/>
    <mergeCell ref="J59:M59"/>
    <mergeCell ref="B54:G54"/>
    <mergeCell ref="B50:B53"/>
    <mergeCell ref="I57:J57"/>
    <mergeCell ref="I55:J55"/>
    <mergeCell ref="I56:J56"/>
    <mergeCell ref="G57:H57"/>
    <mergeCell ref="B55:H56"/>
    <mergeCell ref="J50:J53"/>
    <mergeCell ref="I46:J46"/>
    <mergeCell ref="I35:J35"/>
    <mergeCell ref="J31:J34"/>
    <mergeCell ref="J36:J39"/>
    <mergeCell ref="J41:J42"/>
    <mergeCell ref="J44:J45"/>
    <mergeCell ref="I40:J40"/>
    <mergeCell ref="I43:J43"/>
    <mergeCell ref="J14:J21"/>
    <mergeCell ref="B1:J1"/>
    <mergeCell ref="B2:B3"/>
    <mergeCell ref="C2:C3"/>
    <mergeCell ref="D2:D3"/>
    <mergeCell ref="G2:G3"/>
    <mergeCell ref="I2:I3"/>
    <mergeCell ref="F2:F3"/>
    <mergeCell ref="E2:E3"/>
    <mergeCell ref="J2:J3"/>
    <mergeCell ref="H2:H3"/>
    <mergeCell ref="I13:J13"/>
    <mergeCell ref="J4:J12"/>
    <mergeCell ref="I22:J22"/>
    <mergeCell ref="I25:J25"/>
    <mergeCell ref="I30:J30"/>
    <mergeCell ref="J26:J29"/>
    <mergeCell ref="J23:J24"/>
    <mergeCell ref="B43:G43"/>
    <mergeCell ref="B46:G46"/>
    <mergeCell ref="B49:G49"/>
    <mergeCell ref="B47:B48"/>
    <mergeCell ref="B44:B45"/>
    <mergeCell ref="B23:B24"/>
    <mergeCell ref="J47:J48"/>
    <mergeCell ref="B35:G35"/>
    <mergeCell ref="I54:J54"/>
    <mergeCell ref="B4:B12"/>
    <mergeCell ref="B40:G40"/>
    <mergeCell ref="B41:B42"/>
    <mergeCell ref="B36:B39"/>
    <mergeCell ref="B13:G13"/>
    <mergeCell ref="B22:G22"/>
    <mergeCell ref="B30:G30"/>
    <mergeCell ref="B25:G25"/>
    <mergeCell ref="B26:B29"/>
    <mergeCell ref="B31:B34"/>
    <mergeCell ref="B14:B21"/>
    <mergeCell ref="I49:J49"/>
  </mergeCells>
  <phoneticPr fontId="2"/>
  <dataValidations count="1">
    <dataValidation type="list" allowBlank="1" showInputMessage="1" showErrorMessage="1" sqref="H50:H53 H4:H12 H47:H48 H44:H45 H41:H42 H36:H39 H31:H34 H26:H29 H23:H24 H14:H21">
      <formula1>"-,○"</formula1>
    </dataValidation>
  </dataValidations>
  <pageMargins left="0.54" right="0.38" top="0.22" bottom="0.31" header="0.22" footer="0.2"/>
  <pageSetup paperSize="8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="85" zoomScaleNormal="85" workbookViewId="0"/>
  </sheetViews>
  <sheetFormatPr defaultRowHeight="24"/>
  <cols>
    <col min="1" max="1" width="2.25" style="40" customWidth="1"/>
    <col min="2" max="2" width="4.875" style="39" customWidth="1"/>
    <col min="3" max="3" width="17.125" style="40" customWidth="1"/>
    <col min="4" max="4" width="33.125" style="40" customWidth="1"/>
    <col min="5" max="6" width="9" style="41"/>
    <col min="7" max="7" width="34.875" style="40" customWidth="1"/>
    <col min="8" max="8" width="18.125" style="45" bestFit="1" customWidth="1"/>
    <col min="9" max="9" width="7.125" style="58" bestFit="1" customWidth="1"/>
    <col min="10" max="10" width="20.25" style="40" bestFit="1" customWidth="1"/>
    <col min="11" max="11" width="4" style="38" bestFit="1" customWidth="1"/>
    <col min="12" max="12" width="12.625" style="46" bestFit="1" customWidth="1"/>
    <col min="13" max="13" width="12.375" style="40" customWidth="1"/>
    <col min="14" max="16384" width="9" style="40"/>
  </cols>
  <sheetData>
    <row r="1" spans="1:13" ht="24.95" customHeight="1" thickBot="1">
      <c r="A1" s="238"/>
      <c r="B1" s="298" t="s">
        <v>167</v>
      </c>
      <c r="C1" s="299"/>
      <c r="D1" s="299"/>
      <c r="E1" s="299"/>
      <c r="F1" s="299"/>
      <c r="G1" s="299"/>
      <c r="H1" s="299"/>
      <c r="I1" s="299"/>
      <c r="J1" s="299"/>
      <c r="K1" s="236"/>
      <c r="L1" s="300"/>
      <c r="M1" s="238"/>
    </row>
    <row r="2" spans="1:13" ht="25.5" customHeight="1" thickTop="1">
      <c r="A2" s="301"/>
      <c r="B2" s="302"/>
      <c r="C2" s="177" t="s">
        <v>49</v>
      </c>
      <c r="D2" s="177" t="s">
        <v>0</v>
      </c>
      <c r="E2" s="177" t="s">
        <v>1</v>
      </c>
      <c r="F2" s="177" t="s">
        <v>2</v>
      </c>
      <c r="G2" s="178" t="s">
        <v>50</v>
      </c>
      <c r="H2" s="303" t="s">
        <v>95</v>
      </c>
      <c r="I2" s="304" t="s">
        <v>97</v>
      </c>
      <c r="J2" s="305" t="s">
        <v>108</v>
      </c>
      <c r="K2" s="306"/>
      <c r="L2" s="307"/>
      <c r="M2" s="238"/>
    </row>
    <row r="3" spans="1:13" ht="25.5" customHeight="1" thickBot="1">
      <c r="A3" s="301"/>
      <c r="B3" s="308"/>
      <c r="C3" s="180"/>
      <c r="D3" s="180"/>
      <c r="E3" s="180"/>
      <c r="F3" s="180"/>
      <c r="G3" s="181"/>
      <c r="H3" s="309"/>
      <c r="I3" s="310"/>
      <c r="J3" s="311"/>
      <c r="K3" s="312"/>
      <c r="L3" s="313"/>
      <c r="M3" s="238"/>
    </row>
    <row r="4" spans="1:13" ht="20.25" customHeight="1" thickTop="1">
      <c r="A4" s="301"/>
      <c r="B4" s="314" t="s">
        <v>99</v>
      </c>
      <c r="C4" s="201" t="s">
        <v>3</v>
      </c>
      <c r="D4" s="184" t="s">
        <v>126</v>
      </c>
      <c r="E4" s="202" t="s">
        <v>45</v>
      </c>
      <c r="F4" s="203">
        <v>4</v>
      </c>
      <c r="G4" s="204"/>
      <c r="H4" s="315" t="str">
        <f>'一級建築士資格（入力シート）'!H4</f>
        <v>-</v>
      </c>
      <c r="I4" s="316">
        <f t="shared" ref="I4:I12" si="0">IF(H4="○",F4*1,0)</f>
        <v>0</v>
      </c>
      <c r="J4" s="317">
        <v>5</v>
      </c>
      <c r="K4" s="318"/>
      <c r="L4" s="319"/>
      <c r="M4" s="238"/>
    </row>
    <row r="5" spans="1:13" ht="20.25" customHeight="1">
      <c r="A5" s="301"/>
      <c r="B5" s="320"/>
      <c r="C5" s="189" t="s">
        <v>3</v>
      </c>
      <c r="D5" s="190" t="s">
        <v>130</v>
      </c>
      <c r="E5" s="191" t="s">
        <v>45</v>
      </c>
      <c r="F5" s="192">
        <v>4</v>
      </c>
      <c r="G5" s="193"/>
      <c r="H5" s="321" t="str">
        <f>'一級建築士資格（入力シート）'!H5</f>
        <v>-</v>
      </c>
      <c r="I5" s="322">
        <f t="shared" si="0"/>
        <v>0</v>
      </c>
      <c r="J5" s="323"/>
      <c r="K5" s="318"/>
      <c r="L5" s="319"/>
      <c r="M5" s="238"/>
    </row>
    <row r="6" spans="1:13" ht="20.25" customHeight="1">
      <c r="A6" s="301"/>
      <c r="B6" s="320"/>
      <c r="C6" s="189" t="s">
        <v>3</v>
      </c>
      <c r="D6" s="190" t="s">
        <v>133</v>
      </c>
      <c r="E6" s="191" t="s">
        <v>46</v>
      </c>
      <c r="F6" s="192">
        <v>4</v>
      </c>
      <c r="G6" s="193"/>
      <c r="H6" s="321" t="str">
        <f>'一級建築士資格（入力シート）'!H6</f>
        <v>-</v>
      </c>
      <c r="I6" s="322">
        <f t="shared" si="0"/>
        <v>0</v>
      </c>
      <c r="J6" s="323"/>
      <c r="K6" s="318"/>
      <c r="L6" s="319"/>
      <c r="M6" s="238"/>
    </row>
    <row r="7" spans="1:13" ht="20.25" customHeight="1">
      <c r="A7" s="301"/>
      <c r="B7" s="320"/>
      <c r="C7" s="189" t="s">
        <v>3</v>
      </c>
      <c r="D7" s="190" t="s">
        <v>134</v>
      </c>
      <c r="E7" s="191" t="s">
        <v>46</v>
      </c>
      <c r="F7" s="192">
        <v>4</v>
      </c>
      <c r="G7" s="193"/>
      <c r="H7" s="321" t="str">
        <f>'一級建築士資格（入力シート）'!H7</f>
        <v>-</v>
      </c>
      <c r="I7" s="322">
        <f t="shared" si="0"/>
        <v>0</v>
      </c>
      <c r="J7" s="323"/>
      <c r="K7" s="318"/>
      <c r="L7" s="319"/>
      <c r="M7" s="238"/>
    </row>
    <row r="8" spans="1:13" ht="20.25" customHeight="1">
      <c r="A8" s="301"/>
      <c r="B8" s="320"/>
      <c r="C8" s="189" t="s">
        <v>3</v>
      </c>
      <c r="D8" s="190" t="s">
        <v>127</v>
      </c>
      <c r="E8" s="191" t="s">
        <v>47</v>
      </c>
      <c r="F8" s="192">
        <v>4</v>
      </c>
      <c r="G8" s="193"/>
      <c r="H8" s="321" t="str">
        <f>'一級建築士資格（入力シート）'!H8</f>
        <v>-</v>
      </c>
      <c r="I8" s="322">
        <f t="shared" si="0"/>
        <v>0</v>
      </c>
      <c r="J8" s="323"/>
      <c r="K8" s="318"/>
      <c r="L8" s="319"/>
      <c r="M8" s="238"/>
    </row>
    <row r="9" spans="1:13" ht="20.25" customHeight="1">
      <c r="A9" s="301"/>
      <c r="B9" s="320"/>
      <c r="C9" s="189" t="s">
        <v>3</v>
      </c>
      <c r="D9" s="190" t="s">
        <v>131</v>
      </c>
      <c r="E9" s="191" t="s">
        <v>47</v>
      </c>
      <c r="F9" s="192">
        <v>4</v>
      </c>
      <c r="G9" s="193"/>
      <c r="H9" s="321" t="str">
        <f>'一級建築士資格（入力シート）'!H9</f>
        <v>-</v>
      </c>
      <c r="I9" s="322">
        <f t="shared" si="0"/>
        <v>0</v>
      </c>
      <c r="J9" s="323"/>
      <c r="K9" s="318"/>
      <c r="L9" s="319"/>
      <c r="M9" s="238"/>
    </row>
    <row r="10" spans="1:13" ht="20.25" customHeight="1">
      <c r="A10" s="301"/>
      <c r="B10" s="320"/>
      <c r="C10" s="189" t="s">
        <v>3</v>
      </c>
      <c r="D10" s="189" t="s">
        <v>13</v>
      </c>
      <c r="E10" s="191" t="s">
        <v>46</v>
      </c>
      <c r="F10" s="192">
        <v>2</v>
      </c>
      <c r="G10" s="193"/>
      <c r="H10" s="321" t="str">
        <f>'一級建築士資格（入力シート）'!H10</f>
        <v>-</v>
      </c>
      <c r="I10" s="322">
        <f t="shared" si="0"/>
        <v>0</v>
      </c>
      <c r="J10" s="323"/>
      <c r="K10" s="318"/>
      <c r="L10" s="319"/>
      <c r="M10" s="238"/>
    </row>
    <row r="11" spans="1:13" ht="20.25" customHeight="1">
      <c r="A11" s="301"/>
      <c r="B11" s="320"/>
      <c r="C11" s="189" t="s">
        <v>3</v>
      </c>
      <c r="D11" s="189" t="s">
        <v>14</v>
      </c>
      <c r="E11" s="191" t="s">
        <v>47</v>
      </c>
      <c r="F11" s="192">
        <v>2</v>
      </c>
      <c r="G11" s="193"/>
      <c r="H11" s="321" t="str">
        <f>'一級建築士資格（入力シート）'!H11</f>
        <v>-</v>
      </c>
      <c r="I11" s="322">
        <f t="shared" si="0"/>
        <v>0</v>
      </c>
      <c r="J11" s="323"/>
      <c r="K11" s="318"/>
      <c r="L11" s="319"/>
      <c r="M11" s="238"/>
    </row>
    <row r="12" spans="1:13" ht="20.25" customHeight="1" thickBot="1">
      <c r="A12" s="301"/>
      <c r="B12" s="324"/>
      <c r="C12" s="226" t="s">
        <v>3</v>
      </c>
      <c r="D12" s="226" t="s">
        <v>15</v>
      </c>
      <c r="E12" s="227" t="s">
        <v>47</v>
      </c>
      <c r="F12" s="228">
        <v>2</v>
      </c>
      <c r="G12" s="325"/>
      <c r="H12" s="326" t="str">
        <f>'一級建築士資格（入力シート）'!H12</f>
        <v>-</v>
      </c>
      <c r="I12" s="327">
        <f t="shared" si="0"/>
        <v>0</v>
      </c>
      <c r="J12" s="328"/>
      <c r="K12" s="318"/>
      <c r="L12" s="319"/>
      <c r="M12" s="238"/>
    </row>
    <row r="13" spans="1:13" ht="20.25" customHeight="1" thickTop="1" thickBot="1">
      <c r="A13" s="301"/>
      <c r="B13" s="329" t="s">
        <v>85</v>
      </c>
      <c r="C13" s="329"/>
      <c r="D13" s="329"/>
      <c r="E13" s="329"/>
      <c r="F13" s="329"/>
      <c r="G13" s="329"/>
      <c r="H13" s="330"/>
      <c r="I13" s="254">
        <f>SUM(I4:I12)</f>
        <v>0</v>
      </c>
      <c r="J13" s="255"/>
      <c r="K13" s="331" t="s">
        <v>122</v>
      </c>
      <c r="L13" s="332" t="str">
        <f>IF(I13&gt;=J4,"OK","単位不足")</f>
        <v>単位不足</v>
      </c>
      <c r="M13" s="238"/>
    </row>
    <row r="14" spans="1:13" ht="20.25" customHeight="1" thickTop="1">
      <c r="A14" s="301"/>
      <c r="B14" s="333" t="s">
        <v>100</v>
      </c>
      <c r="C14" s="201" t="s">
        <v>4</v>
      </c>
      <c r="D14" s="201" t="s">
        <v>16</v>
      </c>
      <c r="E14" s="202" t="s">
        <v>46</v>
      </c>
      <c r="F14" s="203">
        <v>2</v>
      </c>
      <c r="G14" s="204"/>
      <c r="H14" s="315" t="str">
        <f>'一級建築士資格（入力シート）'!H14</f>
        <v>-</v>
      </c>
      <c r="I14" s="322">
        <f t="shared" ref="I14:I21" si="1">IF(H14="○",F14*1,0)</f>
        <v>0</v>
      </c>
      <c r="J14" s="248">
        <v>7</v>
      </c>
      <c r="K14" s="318"/>
      <c r="L14" s="319"/>
      <c r="M14" s="238"/>
    </row>
    <row r="15" spans="1:13" ht="20.25" customHeight="1">
      <c r="A15" s="301"/>
      <c r="B15" s="334"/>
      <c r="C15" s="189" t="s">
        <v>4</v>
      </c>
      <c r="D15" s="189" t="s">
        <v>17</v>
      </c>
      <c r="E15" s="191" t="s">
        <v>45</v>
      </c>
      <c r="F15" s="192">
        <v>2</v>
      </c>
      <c r="G15" s="193"/>
      <c r="H15" s="321" t="str">
        <f>'一級建築士資格（入力シート）'!H15</f>
        <v>-</v>
      </c>
      <c r="I15" s="322">
        <f t="shared" si="1"/>
        <v>0</v>
      </c>
      <c r="J15" s="251"/>
      <c r="K15" s="318"/>
      <c r="L15" s="319"/>
      <c r="M15" s="238"/>
    </row>
    <row r="16" spans="1:13" ht="20.25" customHeight="1">
      <c r="A16" s="301"/>
      <c r="B16" s="334"/>
      <c r="C16" s="189" t="s">
        <v>4</v>
      </c>
      <c r="D16" s="189" t="s">
        <v>18</v>
      </c>
      <c r="E16" s="191" t="s">
        <v>46</v>
      </c>
      <c r="F16" s="192">
        <v>2</v>
      </c>
      <c r="G16" s="193"/>
      <c r="H16" s="321" t="str">
        <f>'一級建築士資格（入力シート）'!H16</f>
        <v>-</v>
      </c>
      <c r="I16" s="322">
        <f t="shared" si="1"/>
        <v>0</v>
      </c>
      <c r="J16" s="251"/>
      <c r="K16" s="318"/>
      <c r="L16" s="319"/>
      <c r="M16" s="238"/>
    </row>
    <row r="17" spans="1:13" ht="20.25" customHeight="1">
      <c r="A17" s="301"/>
      <c r="B17" s="334"/>
      <c r="C17" s="189" t="s">
        <v>4</v>
      </c>
      <c r="D17" s="189" t="s">
        <v>19</v>
      </c>
      <c r="E17" s="191" t="s">
        <v>46</v>
      </c>
      <c r="F17" s="192">
        <v>2</v>
      </c>
      <c r="G17" s="193"/>
      <c r="H17" s="321" t="str">
        <f>'一級建築士資格（入力シート）'!H17</f>
        <v>-</v>
      </c>
      <c r="I17" s="322">
        <f t="shared" si="1"/>
        <v>0</v>
      </c>
      <c r="J17" s="251"/>
      <c r="K17" s="318"/>
      <c r="L17" s="319"/>
      <c r="M17" s="238"/>
    </row>
    <row r="18" spans="1:13" ht="20.25" customHeight="1">
      <c r="A18" s="301"/>
      <c r="B18" s="334"/>
      <c r="C18" s="189" t="s">
        <v>4</v>
      </c>
      <c r="D18" s="189" t="s">
        <v>20</v>
      </c>
      <c r="E18" s="191" t="s">
        <v>47</v>
      </c>
      <c r="F18" s="192">
        <v>2</v>
      </c>
      <c r="G18" s="193"/>
      <c r="H18" s="321" t="str">
        <f>'一級建築士資格（入力シート）'!H18</f>
        <v>-</v>
      </c>
      <c r="I18" s="322">
        <f t="shared" si="1"/>
        <v>0</v>
      </c>
      <c r="J18" s="251"/>
      <c r="K18" s="318"/>
      <c r="L18" s="319"/>
      <c r="M18" s="238"/>
    </row>
    <row r="19" spans="1:13" ht="20.25" customHeight="1">
      <c r="A19" s="301"/>
      <c r="B19" s="334"/>
      <c r="C19" s="189" t="s">
        <v>4</v>
      </c>
      <c r="D19" s="189" t="s">
        <v>21</v>
      </c>
      <c r="E19" s="191" t="s">
        <v>47</v>
      </c>
      <c r="F19" s="192">
        <v>4</v>
      </c>
      <c r="G19" s="193"/>
      <c r="H19" s="321" t="str">
        <f>'一級建築士資格（入力シート）'!H19</f>
        <v>-</v>
      </c>
      <c r="I19" s="322">
        <f t="shared" si="1"/>
        <v>0</v>
      </c>
      <c r="J19" s="251"/>
      <c r="K19" s="318"/>
      <c r="L19" s="319"/>
      <c r="M19" s="238"/>
    </row>
    <row r="20" spans="1:13" ht="20.25" customHeight="1">
      <c r="A20" s="301"/>
      <c r="B20" s="334"/>
      <c r="C20" s="189" t="s">
        <v>4</v>
      </c>
      <c r="D20" s="189" t="s">
        <v>22</v>
      </c>
      <c r="E20" s="205" t="s">
        <v>46</v>
      </c>
      <c r="F20" s="192">
        <v>4</v>
      </c>
      <c r="G20" s="193"/>
      <c r="H20" s="321" t="str">
        <f>'一級建築士資格（入力シート）'!H20</f>
        <v>-</v>
      </c>
      <c r="I20" s="322">
        <f t="shared" si="1"/>
        <v>0</v>
      </c>
      <c r="J20" s="251"/>
      <c r="K20" s="318"/>
      <c r="L20" s="319"/>
      <c r="M20" s="238"/>
    </row>
    <row r="21" spans="1:13" ht="20.25" customHeight="1" thickBot="1">
      <c r="A21" s="301"/>
      <c r="B21" s="335"/>
      <c r="C21" s="226" t="s">
        <v>4</v>
      </c>
      <c r="D21" s="226" t="s">
        <v>23</v>
      </c>
      <c r="E21" s="336" t="s">
        <v>47</v>
      </c>
      <c r="F21" s="228">
        <v>2</v>
      </c>
      <c r="G21" s="229"/>
      <c r="H21" s="326" t="str">
        <f>'一級建築士資格（入力シート）'!H21</f>
        <v>-</v>
      </c>
      <c r="I21" s="327">
        <f t="shared" si="1"/>
        <v>0</v>
      </c>
      <c r="J21" s="251"/>
      <c r="K21" s="318"/>
      <c r="L21" s="319"/>
      <c r="M21" s="238"/>
    </row>
    <row r="22" spans="1:13" ht="20.25" customHeight="1" thickTop="1">
      <c r="A22" s="301"/>
      <c r="B22" s="337" t="s">
        <v>101</v>
      </c>
      <c r="C22" s="183" t="s">
        <v>5</v>
      </c>
      <c r="D22" s="183" t="s">
        <v>24</v>
      </c>
      <c r="E22" s="230" t="s">
        <v>45</v>
      </c>
      <c r="F22" s="186">
        <v>2</v>
      </c>
      <c r="G22" s="187"/>
      <c r="H22" s="338" t="str">
        <f>'一級建築士資格（入力シート）'!H23</f>
        <v>-</v>
      </c>
      <c r="I22" s="339">
        <f t="shared" ref="I22:I27" si="2">IF(H22="○",F22*1,0)</f>
        <v>0</v>
      </c>
      <c r="J22" s="251"/>
      <c r="K22" s="318"/>
      <c r="L22" s="319"/>
      <c r="M22" s="238"/>
    </row>
    <row r="23" spans="1:13" ht="20.25" customHeight="1" thickBot="1">
      <c r="A23" s="301"/>
      <c r="B23" s="335"/>
      <c r="C23" s="226" t="s">
        <v>5</v>
      </c>
      <c r="D23" s="226" t="s">
        <v>25</v>
      </c>
      <c r="E23" s="336" t="s">
        <v>46</v>
      </c>
      <c r="F23" s="228">
        <v>4</v>
      </c>
      <c r="G23" s="229"/>
      <c r="H23" s="326" t="str">
        <f>'一級建築士資格（入力シート）'!H24</f>
        <v>-</v>
      </c>
      <c r="I23" s="327">
        <f t="shared" si="2"/>
        <v>0</v>
      </c>
      <c r="J23" s="251"/>
      <c r="K23" s="318"/>
      <c r="L23" s="319"/>
      <c r="M23" s="238"/>
    </row>
    <row r="24" spans="1:13" ht="20.25" customHeight="1" thickTop="1">
      <c r="A24" s="301"/>
      <c r="B24" s="340" t="s">
        <v>78</v>
      </c>
      <c r="C24" s="341" t="s">
        <v>6</v>
      </c>
      <c r="D24" s="341" t="s">
        <v>26</v>
      </c>
      <c r="E24" s="342" t="s">
        <v>47</v>
      </c>
      <c r="F24" s="343">
        <v>2</v>
      </c>
      <c r="G24" s="344"/>
      <c r="H24" s="345" t="str">
        <f>'一級建築士資格（入力シート）'!H26</f>
        <v>-</v>
      </c>
      <c r="I24" s="346">
        <f t="shared" si="2"/>
        <v>0</v>
      </c>
      <c r="J24" s="251"/>
      <c r="K24" s="318"/>
      <c r="L24" s="319"/>
      <c r="M24" s="238"/>
    </row>
    <row r="25" spans="1:13" ht="20.25" customHeight="1">
      <c r="A25" s="301"/>
      <c r="B25" s="188"/>
      <c r="C25" s="189" t="s">
        <v>6</v>
      </c>
      <c r="D25" s="189" t="s">
        <v>27</v>
      </c>
      <c r="E25" s="191" t="s">
        <v>47</v>
      </c>
      <c r="F25" s="192">
        <v>2</v>
      </c>
      <c r="G25" s="211"/>
      <c r="H25" s="321" t="str">
        <f>'一級建築士資格（入力シート）'!H27</f>
        <v>-</v>
      </c>
      <c r="I25" s="322">
        <f t="shared" si="2"/>
        <v>0</v>
      </c>
      <c r="J25" s="251"/>
      <c r="K25" s="318"/>
      <c r="L25" s="319"/>
      <c r="M25" s="238"/>
    </row>
    <row r="26" spans="1:13" ht="20.25" customHeight="1">
      <c r="A26" s="301"/>
      <c r="B26" s="188"/>
      <c r="C26" s="189" t="s">
        <v>6</v>
      </c>
      <c r="D26" s="189" t="s">
        <v>28</v>
      </c>
      <c r="E26" s="191" t="s">
        <v>47</v>
      </c>
      <c r="F26" s="192">
        <v>4</v>
      </c>
      <c r="G26" s="211"/>
      <c r="H26" s="321" t="str">
        <f>'一級建築士資格（入力シート）'!H28</f>
        <v>-</v>
      </c>
      <c r="I26" s="322">
        <f t="shared" si="2"/>
        <v>0</v>
      </c>
      <c r="J26" s="251"/>
      <c r="K26" s="318"/>
      <c r="L26" s="319"/>
      <c r="M26" s="238"/>
    </row>
    <row r="27" spans="1:13" ht="20.25" customHeight="1" thickBot="1">
      <c r="A27" s="301"/>
      <c r="B27" s="347"/>
      <c r="C27" s="226" t="s">
        <v>6</v>
      </c>
      <c r="D27" s="226" t="s">
        <v>29</v>
      </c>
      <c r="E27" s="227" t="s">
        <v>48</v>
      </c>
      <c r="F27" s="228">
        <v>4</v>
      </c>
      <c r="G27" s="325"/>
      <c r="H27" s="326" t="str">
        <f>'一級建築士資格（入力シート）'!H29</f>
        <v>-</v>
      </c>
      <c r="I27" s="327">
        <f t="shared" si="2"/>
        <v>0</v>
      </c>
      <c r="J27" s="251"/>
      <c r="K27" s="318"/>
      <c r="L27" s="319"/>
      <c r="M27" s="238"/>
    </row>
    <row r="28" spans="1:13" ht="20.25" customHeight="1" thickTop="1" thickBot="1">
      <c r="A28" s="301"/>
      <c r="B28" s="348"/>
      <c r="C28" s="348"/>
      <c r="D28" s="349"/>
      <c r="E28" s="349"/>
      <c r="F28" s="349"/>
      <c r="G28" s="350" t="s">
        <v>120</v>
      </c>
      <c r="H28" s="330"/>
      <c r="I28" s="258">
        <f>SUM(I14:I27)</f>
        <v>0</v>
      </c>
      <c r="J28" s="259"/>
      <c r="K28" s="331" t="s">
        <v>122</v>
      </c>
      <c r="L28" s="332" t="str">
        <f>IF(I28&gt;=J14,"OK","単位不足")</f>
        <v>単位不足</v>
      </c>
      <c r="M28" s="238"/>
    </row>
    <row r="29" spans="1:13" ht="20.25" customHeight="1" thickTop="1">
      <c r="A29" s="301"/>
      <c r="B29" s="337" t="s">
        <v>102</v>
      </c>
      <c r="C29" s="183" t="s">
        <v>7</v>
      </c>
      <c r="D29" s="184" t="s">
        <v>128</v>
      </c>
      <c r="E29" s="185" t="s">
        <v>46</v>
      </c>
      <c r="F29" s="186">
        <v>4</v>
      </c>
      <c r="G29" s="187"/>
      <c r="H29" s="338" t="str">
        <f>'一級建築士資格（入力シート）'!H31</f>
        <v>-</v>
      </c>
      <c r="I29" s="339">
        <f t="shared" ref="I29:I38" si="3">IF(H29="○",F29*1,0)</f>
        <v>0</v>
      </c>
      <c r="J29" s="251">
        <v>6</v>
      </c>
      <c r="K29" s="318"/>
      <c r="L29" s="319"/>
      <c r="M29" s="238"/>
    </row>
    <row r="30" spans="1:13" ht="20.25" customHeight="1">
      <c r="A30" s="301"/>
      <c r="B30" s="334"/>
      <c r="C30" s="189" t="s">
        <v>7</v>
      </c>
      <c r="D30" s="190" t="s">
        <v>129</v>
      </c>
      <c r="E30" s="191" t="s">
        <v>46</v>
      </c>
      <c r="F30" s="192">
        <v>4</v>
      </c>
      <c r="G30" s="193"/>
      <c r="H30" s="321" t="str">
        <f>'一級建築士資格（入力シート）'!H32</f>
        <v>-</v>
      </c>
      <c r="I30" s="322">
        <f t="shared" si="3"/>
        <v>0</v>
      </c>
      <c r="J30" s="251"/>
      <c r="K30" s="318"/>
      <c r="L30" s="319"/>
      <c r="M30" s="238"/>
    </row>
    <row r="31" spans="1:13" ht="20.25" customHeight="1">
      <c r="A31" s="301"/>
      <c r="B31" s="334"/>
      <c r="C31" s="224" t="s">
        <v>7</v>
      </c>
      <c r="D31" s="212" t="s">
        <v>125</v>
      </c>
      <c r="E31" s="213" t="s">
        <v>47</v>
      </c>
      <c r="F31" s="214">
        <v>4</v>
      </c>
      <c r="G31" s="215" t="s">
        <v>137</v>
      </c>
      <c r="H31" s="321" t="str">
        <f>'一級建築士資格（入力シート）'!H33</f>
        <v>-</v>
      </c>
      <c r="I31" s="322">
        <f t="shared" si="3"/>
        <v>0</v>
      </c>
      <c r="J31" s="251"/>
      <c r="K31" s="318"/>
      <c r="L31" s="319"/>
      <c r="M31" s="238"/>
    </row>
    <row r="32" spans="1:13" ht="20.25" customHeight="1" thickBot="1">
      <c r="A32" s="301"/>
      <c r="B32" s="335"/>
      <c r="C32" s="351" t="s">
        <v>7</v>
      </c>
      <c r="D32" s="352" t="s">
        <v>132</v>
      </c>
      <c r="E32" s="353" t="s">
        <v>47</v>
      </c>
      <c r="F32" s="354">
        <v>4</v>
      </c>
      <c r="G32" s="355" t="s">
        <v>135</v>
      </c>
      <c r="H32" s="326" t="str">
        <f>'一級建築士資格（入力シート）'!H34</f>
        <v>-</v>
      </c>
      <c r="I32" s="327">
        <f t="shared" si="3"/>
        <v>0</v>
      </c>
      <c r="J32" s="251"/>
      <c r="K32" s="318"/>
      <c r="L32" s="319"/>
      <c r="M32" s="238"/>
    </row>
    <row r="33" spans="1:13" ht="20.25" customHeight="1" thickTop="1">
      <c r="A33" s="301"/>
      <c r="B33" s="356" t="s">
        <v>103</v>
      </c>
      <c r="C33" s="357" t="s">
        <v>8</v>
      </c>
      <c r="D33" s="357" t="s">
        <v>31</v>
      </c>
      <c r="E33" s="358" t="s">
        <v>47</v>
      </c>
      <c r="F33" s="359">
        <v>4</v>
      </c>
      <c r="G33" s="360" t="s">
        <v>135</v>
      </c>
      <c r="H33" s="345" t="str">
        <f>'一級建築士資格（入力シート）'!H36</f>
        <v>-</v>
      </c>
      <c r="I33" s="346">
        <f t="shared" si="3"/>
        <v>0</v>
      </c>
      <c r="J33" s="251"/>
      <c r="K33" s="318"/>
      <c r="L33" s="319"/>
      <c r="M33" s="238"/>
    </row>
    <row r="34" spans="1:13" ht="20.25" customHeight="1">
      <c r="A34" s="301"/>
      <c r="B34" s="334"/>
      <c r="C34" s="224" t="s">
        <v>8</v>
      </c>
      <c r="D34" s="224" t="s">
        <v>32</v>
      </c>
      <c r="E34" s="213" t="s">
        <v>47</v>
      </c>
      <c r="F34" s="214">
        <v>4</v>
      </c>
      <c r="G34" s="215" t="s">
        <v>135</v>
      </c>
      <c r="H34" s="321" t="str">
        <f>'一級建築士資格（入力シート）'!H37</f>
        <v>-</v>
      </c>
      <c r="I34" s="322">
        <f t="shared" si="3"/>
        <v>0</v>
      </c>
      <c r="J34" s="251"/>
      <c r="K34" s="318"/>
      <c r="L34" s="319"/>
      <c r="M34" s="238"/>
    </row>
    <row r="35" spans="1:13" ht="20.25" customHeight="1">
      <c r="A35" s="301"/>
      <c r="B35" s="334"/>
      <c r="C35" s="224" t="s">
        <v>8</v>
      </c>
      <c r="D35" s="224" t="s">
        <v>33</v>
      </c>
      <c r="E35" s="213" t="s">
        <v>47</v>
      </c>
      <c r="F35" s="214">
        <v>2</v>
      </c>
      <c r="G35" s="215" t="s">
        <v>135</v>
      </c>
      <c r="H35" s="321" t="str">
        <f>'一級建築士資格（入力シート）'!H38</f>
        <v>-</v>
      </c>
      <c r="I35" s="322">
        <f t="shared" si="3"/>
        <v>0</v>
      </c>
      <c r="J35" s="251"/>
      <c r="K35" s="318"/>
      <c r="L35" s="319"/>
      <c r="M35" s="238"/>
    </row>
    <row r="36" spans="1:13" ht="20.25" customHeight="1" thickBot="1">
      <c r="A36" s="301"/>
      <c r="B36" s="335"/>
      <c r="C36" s="226" t="s">
        <v>8</v>
      </c>
      <c r="D36" s="226" t="s">
        <v>34</v>
      </c>
      <c r="E36" s="227" t="s">
        <v>47</v>
      </c>
      <c r="F36" s="228">
        <v>2</v>
      </c>
      <c r="G36" s="325"/>
      <c r="H36" s="326" t="str">
        <f>'一級建築士資格（入力シート）'!H39</f>
        <v>-</v>
      </c>
      <c r="I36" s="327">
        <f t="shared" si="3"/>
        <v>0</v>
      </c>
      <c r="J36" s="251"/>
      <c r="K36" s="318"/>
      <c r="L36" s="319"/>
      <c r="M36" s="238"/>
    </row>
    <row r="37" spans="1:13" ht="20.25" customHeight="1" thickTop="1">
      <c r="A37" s="301"/>
      <c r="B37" s="361" t="s">
        <v>104</v>
      </c>
      <c r="C37" s="183" t="s">
        <v>9</v>
      </c>
      <c r="D37" s="183" t="s">
        <v>35</v>
      </c>
      <c r="E37" s="185" t="s">
        <v>46</v>
      </c>
      <c r="F37" s="186">
        <v>2</v>
      </c>
      <c r="G37" s="187"/>
      <c r="H37" s="338" t="str">
        <f>'一級建築士資格（入力シート）'!H41</f>
        <v>-</v>
      </c>
      <c r="I37" s="339">
        <f t="shared" si="3"/>
        <v>0</v>
      </c>
      <c r="J37" s="251"/>
      <c r="K37" s="318"/>
      <c r="L37" s="319"/>
      <c r="M37" s="238"/>
    </row>
    <row r="38" spans="1:13" ht="20.25" customHeight="1" thickBot="1">
      <c r="A38" s="301"/>
      <c r="B38" s="324"/>
      <c r="C38" s="226" t="s">
        <v>9</v>
      </c>
      <c r="D38" s="226" t="s">
        <v>36</v>
      </c>
      <c r="E38" s="227" t="s">
        <v>47</v>
      </c>
      <c r="F38" s="228">
        <v>4</v>
      </c>
      <c r="G38" s="229"/>
      <c r="H38" s="326" t="str">
        <f>'一級建築士資格（入力シート）'!H42</f>
        <v>-</v>
      </c>
      <c r="I38" s="327">
        <f t="shared" si="3"/>
        <v>0</v>
      </c>
      <c r="J38" s="262"/>
      <c r="K38" s="318"/>
      <c r="L38" s="319"/>
      <c r="M38" s="238"/>
    </row>
    <row r="39" spans="1:13" ht="20.25" customHeight="1" thickTop="1" thickBot="1">
      <c r="A39" s="301"/>
      <c r="B39" s="362" t="s">
        <v>88</v>
      </c>
      <c r="C39" s="362"/>
      <c r="D39" s="362"/>
      <c r="E39" s="362"/>
      <c r="F39" s="362"/>
      <c r="G39" s="362"/>
      <c r="H39" s="330"/>
      <c r="I39" s="258">
        <f>SUM(I29:I38)</f>
        <v>0</v>
      </c>
      <c r="J39" s="259"/>
      <c r="K39" s="331" t="s">
        <v>122</v>
      </c>
      <c r="L39" s="332" t="str">
        <f>IF(I39&gt;=J29,"OK","単位不足")</f>
        <v>単位不足</v>
      </c>
      <c r="M39" s="238"/>
    </row>
    <row r="40" spans="1:13" ht="20.25" customHeight="1" thickTop="1">
      <c r="A40" s="363"/>
      <c r="B40" s="314" t="s">
        <v>105</v>
      </c>
      <c r="C40" s="183" t="s">
        <v>10</v>
      </c>
      <c r="D40" s="183" t="s">
        <v>38</v>
      </c>
      <c r="E40" s="230" t="s">
        <v>45</v>
      </c>
      <c r="F40" s="186">
        <v>4</v>
      </c>
      <c r="G40" s="187"/>
      <c r="H40" s="338" t="str">
        <f>'一級建築士資格（入力シート）'!H44</f>
        <v>-</v>
      </c>
      <c r="I40" s="339">
        <f>IF(H40="○",F40*1,0)</f>
        <v>0</v>
      </c>
      <c r="J40" s="317">
        <v>1</v>
      </c>
      <c r="K40" s="318"/>
      <c r="L40" s="319"/>
      <c r="M40" s="238"/>
    </row>
    <row r="41" spans="1:13" ht="20.25" customHeight="1" thickBot="1">
      <c r="A41" s="363"/>
      <c r="B41" s="324"/>
      <c r="C41" s="226" t="s">
        <v>10</v>
      </c>
      <c r="D41" s="226" t="s">
        <v>37</v>
      </c>
      <c r="E41" s="227" t="s">
        <v>47</v>
      </c>
      <c r="F41" s="228">
        <v>2</v>
      </c>
      <c r="G41" s="325"/>
      <c r="H41" s="326" t="str">
        <f>'一級建築士資格（入力シート）'!H45</f>
        <v>-</v>
      </c>
      <c r="I41" s="327">
        <f>IF(H41="○",F41*1,0)</f>
        <v>0</v>
      </c>
      <c r="J41" s="328"/>
      <c r="K41" s="318"/>
      <c r="L41" s="319"/>
      <c r="M41" s="238"/>
    </row>
    <row r="42" spans="1:13" ht="20.25" customHeight="1" thickTop="1" thickBot="1">
      <c r="A42" s="363"/>
      <c r="B42" s="329" t="s">
        <v>87</v>
      </c>
      <c r="C42" s="329"/>
      <c r="D42" s="329"/>
      <c r="E42" s="329"/>
      <c r="F42" s="329"/>
      <c r="G42" s="329"/>
      <c r="H42" s="330"/>
      <c r="I42" s="258">
        <f>SUM(I40:I41)</f>
        <v>0</v>
      </c>
      <c r="J42" s="259"/>
      <c r="K42" s="331" t="s">
        <v>122</v>
      </c>
      <c r="L42" s="332" t="str">
        <f>IF(I42&gt;=J40,"OK","単位不足")</f>
        <v>単位不足</v>
      </c>
      <c r="M42" s="238"/>
    </row>
    <row r="43" spans="1:13" ht="20.25" customHeight="1" thickTop="1">
      <c r="A43" s="363"/>
      <c r="B43" s="314" t="s">
        <v>106</v>
      </c>
      <c r="C43" s="183" t="s">
        <v>11</v>
      </c>
      <c r="D43" s="183" t="s">
        <v>39</v>
      </c>
      <c r="E43" s="230" t="s">
        <v>46</v>
      </c>
      <c r="F43" s="186">
        <v>2</v>
      </c>
      <c r="G43" s="187"/>
      <c r="H43" s="321" t="str">
        <f>'一級建築士資格（入力シート）'!H47</f>
        <v>-</v>
      </c>
      <c r="I43" s="339">
        <f>IF(H43="○",F43*1,0)</f>
        <v>0</v>
      </c>
      <c r="J43" s="317">
        <v>1</v>
      </c>
      <c r="K43" s="318"/>
      <c r="L43" s="319"/>
      <c r="M43" s="238"/>
    </row>
    <row r="44" spans="1:13" ht="20.25" customHeight="1" thickBot="1">
      <c r="A44" s="363"/>
      <c r="B44" s="324"/>
      <c r="C44" s="226" t="s">
        <v>11</v>
      </c>
      <c r="D44" s="226" t="s">
        <v>40</v>
      </c>
      <c r="E44" s="336" t="s">
        <v>48</v>
      </c>
      <c r="F44" s="228">
        <v>2</v>
      </c>
      <c r="G44" s="229"/>
      <c r="H44" s="326" t="str">
        <f>'一級建築士資格（入力シート）'!H48</f>
        <v>-</v>
      </c>
      <c r="I44" s="327">
        <f>IF(H44="○",F44*1,0)</f>
        <v>0</v>
      </c>
      <c r="J44" s="328"/>
      <c r="K44" s="318"/>
      <c r="L44" s="319"/>
      <c r="M44" s="238"/>
    </row>
    <row r="45" spans="1:13" ht="20.25" customHeight="1" thickTop="1" thickBot="1">
      <c r="A45" s="363"/>
      <c r="B45" s="329" t="s">
        <v>86</v>
      </c>
      <c r="C45" s="329"/>
      <c r="D45" s="329"/>
      <c r="E45" s="329"/>
      <c r="F45" s="329"/>
      <c r="G45" s="329"/>
      <c r="H45" s="364"/>
      <c r="I45" s="258">
        <f>SUM(I43:I44)</f>
        <v>0</v>
      </c>
      <c r="J45" s="259"/>
      <c r="K45" s="331" t="s">
        <v>122</v>
      </c>
      <c r="L45" s="332" t="str">
        <f>IF(I45&gt;=J43,"OK","単位不足")</f>
        <v>単位不足</v>
      </c>
      <c r="M45" s="238"/>
    </row>
    <row r="46" spans="1:13" ht="20.25" customHeight="1" thickTop="1">
      <c r="A46" s="365"/>
      <c r="B46" s="314" t="s">
        <v>84</v>
      </c>
      <c r="C46" s="183" t="s">
        <v>12</v>
      </c>
      <c r="D46" s="183" t="s">
        <v>41</v>
      </c>
      <c r="E46" s="185" t="s">
        <v>45</v>
      </c>
      <c r="F46" s="186">
        <v>2</v>
      </c>
      <c r="G46" s="187"/>
      <c r="H46" s="338" t="str">
        <f>'一級建築士資格（入力シート）'!H50</f>
        <v>-</v>
      </c>
      <c r="I46" s="339">
        <f>IF(H46="○",F46*1,0)</f>
        <v>0</v>
      </c>
      <c r="J46" s="366" t="s">
        <v>62</v>
      </c>
      <c r="K46" s="367"/>
      <c r="L46" s="319"/>
      <c r="M46" s="238"/>
    </row>
    <row r="47" spans="1:13" ht="20.25" customHeight="1">
      <c r="A47" s="365"/>
      <c r="B47" s="320"/>
      <c r="C47" s="189" t="s">
        <v>12</v>
      </c>
      <c r="D47" s="189" t="s">
        <v>42</v>
      </c>
      <c r="E47" s="191" t="s">
        <v>45</v>
      </c>
      <c r="F47" s="192">
        <v>2</v>
      </c>
      <c r="G47" s="193"/>
      <c r="H47" s="321" t="str">
        <f>'一級建築士資格（入力シート）'!H51</f>
        <v>-</v>
      </c>
      <c r="I47" s="322">
        <f>IF(H47="○",F47*1,0)</f>
        <v>0</v>
      </c>
      <c r="J47" s="366"/>
      <c r="K47" s="367"/>
      <c r="L47" s="319"/>
      <c r="M47" s="238"/>
    </row>
    <row r="48" spans="1:13" ht="20.25" customHeight="1">
      <c r="A48" s="365"/>
      <c r="B48" s="320"/>
      <c r="C48" s="189" t="s">
        <v>12</v>
      </c>
      <c r="D48" s="189" t="s">
        <v>43</v>
      </c>
      <c r="E48" s="191" t="s">
        <v>47</v>
      </c>
      <c r="F48" s="192">
        <v>2</v>
      </c>
      <c r="G48" s="211"/>
      <c r="H48" s="368" t="str">
        <f>'一級建築士資格（入力シート）'!H52</f>
        <v>-</v>
      </c>
      <c r="I48" s="322">
        <f>IF(H48="○",F48*1,0)</f>
        <v>0</v>
      </c>
      <c r="J48" s="366"/>
      <c r="K48" s="367"/>
      <c r="L48" s="319"/>
      <c r="M48" s="238"/>
    </row>
    <row r="49" spans="1:13" ht="20.25" customHeight="1" thickBot="1">
      <c r="A49" s="365"/>
      <c r="B49" s="320"/>
      <c r="C49" s="226" t="s">
        <v>12</v>
      </c>
      <c r="D49" s="226" t="s">
        <v>44</v>
      </c>
      <c r="E49" s="227" t="s">
        <v>48</v>
      </c>
      <c r="F49" s="228">
        <v>2</v>
      </c>
      <c r="G49" s="193"/>
      <c r="H49" s="321" t="str">
        <f>'一級建築士資格（入力シート）'!H53</f>
        <v>-</v>
      </c>
      <c r="I49" s="322">
        <f>IF(H49="○",F49*1,0)</f>
        <v>0</v>
      </c>
      <c r="J49" s="366"/>
      <c r="K49" s="367"/>
      <c r="L49" s="319"/>
      <c r="M49" s="238"/>
    </row>
    <row r="50" spans="1:13" ht="25.5" customHeight="1" thickTop="1" thickBot="1">
      <c r="A50" s="363"/>
      <c r="B50" s="329" t="s">
        <v>98</v>
      </c>
      <c r="C50" s="329"/>
      <c r="D50" s="329"/>
      <c r="E50" s="329"/>
      <c r="F50" s="329"/>
      <c r="G50" s="329"/>
      <c r="H50" s="330"/>
      <c r="I50" s="258">
        <f>SUM(I46:I49)</f>
        <v>0</v>
      </c>
      <c r="J50" s="259"/>
      <c r="K50" s="369"/>
      <c r="L50" s="370"/>
      <c r="M50" s="238"/>
    </row>
    <row r="51" spans="1:13" ht="21.75" thickTop="1">
      <c r="A51" s="363"/>
      <c r="B51" s="371"/>
      <c r="C51" s="372"/>
      <c r="D51" s="372"/>
      <c r="E51" s="372"/>
      <c r="F51" s="372"/>
      <c r="G51" s="372"/>
      <c r="H51" s="373"/>
      <c r="I51" s="269" t="s">
        <v>109</v>
      </c>
      <c r="J51" s="270"/>
      <c r="K51" s="374"/>
      <c r="L51" s="375"/>
      <c r="M51" s="238"/>
    </row>
    <row r="52" spans="1:13" ht="24.75" thickBot="1">
      <c r="A52" s="301"/>
      <c r="B52" s="272"/>
      <c r="C52" s="273"/>
      <c r="D52" s="273"/>
      <c r="E52" s="273"/>
      <c r="F52" s="273"/>
      <c r="G52" s="273"/>
      <c r="H52" s="274"/>
      <c r="I52" s="376">
        <v>40</v>
      </c>
      <c r="J52" s="377"/>
      <c r="K52" s="378"/>
      <c r="L52" s="319"/>
      <c r="M52" s="238"/>
    </row>
    <row r="53" spans="1:13" ht="47.25" customHeight="1" thickTop="1" thickBot="1">
      <c r="A53" s="301"/>
      <c r="B53" s="379"/>
      <c r="C53" s="380"/>
      <c r="D53" s="380"/>
      <c r="E53" s="380"/>
      <c r="F53" s="381"/>
      <c r="G53" s="382" t="s">
        <v>107</v>
      </c>
      <c r="H53" s="383"/>
      <c r="I53" s="384">
        <f>SUM(I50,I45,I42,I39,I28,I13)</f>
        <v>0</v>
      </c>
      <c r="J53" s="385"/>
      <c r="K53" s="331" t="s">
        <v>122</v>
      </c>
      <c r="L53" s="332" t="str">
        <f>IF(I53&gt;=I52,"OK","単位不足")</f>
        <v>単位不足</v>
      </c>
      <c r="M53" s="238"/>
    </row>
    <row r="54" spans="1:13" ht="9" customHeight="1" thickTop="1">
      <c r="A54" s="238"/>
      <c r="B54" s="286"/>
      <c r="C54" s="286"/>
      <c r="D54" s="286"/>
      <c r="E54" s="286"/>
      <c r="F54" s="286"/>
      <c r="G54" s="286"/>
      <c r="H54" s="386"/>
      <c r="I54" s="387"/>
      <c r="J54" s="388"/>
      <c r="K54" s="389"/>
      <c r="L54" s="390"/>
      <c r="M54" s="238"/>
    </row>
    <row r="55" spans="1:13" ht="52.5" customHeight="1">
      <c r="A55" s="238"/>
      <c r="B55" s="286"/>
      <c r="C55" s="290" t="s">
        <v>94</v>
      </c>
      <c r="D55" s="290"/>
      <c r="E55" s="290"/>
      <c r="F55" s="290"/>
      <c r="G55" s="290"/>
      <c r="H55" s="290"/>
      <c r="I55" s="290"/>
      <c r="J55" s="391" t="s">
        <v>112</v>
      </c>
      <c r="K55" s="391"/>
      <c r="L55" s="391"/>
      <c r="M55" s="391"/>
    </row>
    <row r="56" spans="1:13" ht="18" customHeight="1">
      <c r="A56" s="238"/>
      <c r="B56" s="292"/>
      <c r="C56" s="290"/>
      <c r="D56" s="290"/>
      <c r="E56" s="290"/>
      <c r="F56" s="290"/>
      <c r="G56" s="290"/>
      <c r="H56" s="290"/>
      <c r="I56" s="290"/>
      <c r="J56" s="391"/>
      <c r="K56" s="391"/>
      <c r="L56" s="391"/>
      <c r="M56" s="391"/>
    </row>
    <row r="57" spans="1:13">
      <c r="A57" s="238"/>
      <c r="B57" s="292"/>
      <c r="C57" s="238"/>
      <c r="D57" s="293"/>
      <c r="E57" s="236"/>
      <c r="F57" s="236"/>
      <c r="G57" s="293"/>
      <c r="H57" s="392"/>
      <c r="I57" s="393"/>
      <c r="J57" s="238"/>
      <c r="K57" s="293"/>
      <c r="L57" s="390"/>
      <c r="M57" s="238"/>
    </row>
    <row r="58" spans="1:13">
      <c r="A58" s="238"/>
      <c r="B58" s="292"/>
      <c r="C58" s="238"/>
      <c r="D58" s="293"/>
      <c r="E58" s="236"/>
      <c r="F58" s="236"/>
      <c r="G58" s="293"/>
      <c r="H58" s="392"/>
      <c r="I58" s="393"/>
      <c r="J58" s="238"/>
      <c r="K58" s="293"/>
      <c r="L58" s="390"/>
      <c r="M58" s="238"/>
    </row>
    <row r="59" spans="1:13">
      <c r="A59" s="238"/>
      <c r="B59" s="292"/>
      <c r="C59" s="238"/>
      <c r="D59" s="293"/>
      <c r="E59" s="236"/>
      <c r="F59" s="236"/>
      <c r="G59" s="293"/>
      <c r="H59" s="392"/>
      <c r="I59" s="393"/>
      <c r="J59" s="238"/>
      <c r="K59" s="293"/>
      <c r="L59" s="390"/>
      <c r="M59" s="238"/>
    </row>
    <row r="60" spans="1:13">
      <c r="A60" s="238"/>
      <c r="B60" s="292"/>
      <c r="C60" s="238"/>
      <c r="D60" s="238"/>
      <c r="E60" s="296"/>
      <c r="F60" s="296"/>
      <c r="G60" s="238"/>
      <c r="H60" s="394"/>
      <c r="I60" s="393"/>
      <c r="J60" s="238"/>
      <c r="K60" s="293"/>
      <c r="L60" s="390"/>
      <c r="M60" s="238"/>
    </row>
    <row r="61" spans="1:13">
      <c r="A61" s="238"/>
      <c r="B61" s="292"/>
      <c r="C61" s="238"/>
      <c r="D61" s="238"/>
      <c r="E61" s="296"/>
      <c r="F61" s="296"/>
      <c r="G61" s="238"/>
      <c r="H61" s="394"/>
      <c r="I61" s="393"/>
      <c r="J61" s="238"/>
      <c r="K61" s="293"/>
      <c r="L61" s="390"/>
      <c r="M61" s="238"/>
    </row>
  </sheetData>
  <sheetProtection sheet="1" objects="1" scenarios="1"/>
  <mergeCells count="46">
    <mergeCell ref="I52:J52"/>
    <mergeCell ref="B46:B49"/>
    <mergeCell ref="C55:I56"/>
    <mergeCell ref="J55:M56"/>
    <mergeCell ref="B50:G50"/>
    <mergeCell ref="I50:J50"/>
    <mergeCell ref="I51:J51"/>
    <mergeCell ref="I45:J45"/>
    <mergeCell ref="B28:C28"/>
    <mergeCell ref="B39:G39"/>
    <mergeCell ref="B42:G42"/>
    <mergeCell ref="I42:J42"/>
    <mergeCell ref="J43:J44"/>
    <mergeCell ref="B45:G45"/>
    <mergeCell ref="B40:B41"/>
    <mergeCell ref="B43:B44"/>
    <mergeCell ref="I13:J13"/>
    <mergeCell ref="J4:J12"/>
    <mergeCell ref="J29:J38"/>
    <mergeCell ref="B1:J1"/>
    <mergeCell ref="B2:B3"/>
    <mergeCell ref="C2:C3"/>
    <mergeCell ref="D2:D3"/>
    <mergeCell ref="G2:G3"/>
    <mergeCell ref="B14:B21"/>
    <mergeCell ref="B13:G13"/>
    <mergeCell ref="B24:B27"/>
    <mergeCell ref="B33:B36"/>
    <mergeCell ref="J14:J27"/>
    <mergeCell ref="I28:J28"/>
    <mergeCell ref="L2:L3"/>
    <mergeCell ref="G53:H53"/>
    <mergeCell ref="B52:H52"/>
    <mergeCell ref="I53:J53"/>
    <mergeCell ref="J2:J3"/>
    <mergeCell ref="J46:J49"/>
    <mergeCell ref="I2:I3"/>
    <mergeCell ref="F2:F3"/>
    <mergeCell ref="E2:E3"/>
    <mergeCell ref="B4:B12"/>
    <mergeCell ref="B22:B23"/>
    <mergeCell ref="B29:B32"/>
    <mergeCell ref="B37:B38"/>
    <mergeCell ref="I39:J39"/>
    <mergeCell ref="J40:J41"/>
    <mergeCell ref="H2:H3"/>
  </mergeCells>
  <phoneticPr fontId="2"/>
  <pageMargins left="0.54" right="0.38" top="0.22" bottom="0.31" header="0.22" footer="0.2"/>
  <pageSetup paperSize="8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="70" zoomScaleNormal="70" workbookViewId="0">
      <selection activeCell="A4" sqref="A4"/>
    </sheetView>
  </sheetViews>
  <sheetFormatPr defaultRowHeight="13.5"/>
  <cols>
    <col min="1" max="1" width="15.125" bestFit="1" customWidth="1"/>
    <col min="2" max="2" width="30.375" bestFit="1" customWidth="1"/>
    <col min="3" max="4" width="9" style="1"/>
    <col min="5" max="5" width="29" bestFit="1" customWidth="1"/>
    <col min="6" max="6" width="9.125" customWidth="1"/>
    <col min="7" max="7" width="17.875" customWidth="1"/>
    <col min="8" max="13" width="10.625" style="1" customWidth="1"/>
  </cols>
  <sheetData>
    <row r="1" spans="1:13" ht="36" customHeight="1">
      <c r="A1" s="137" t="s">
        <v>165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39" customHeight="1" thickBot="1">
      <c r="A2" s="136" t="s">
        <v>70</v>
      </c>
      <c r="B2" s="136"/>
      <c r="C2" s="136"/>
      <c r="D2" s="136"/>
      <c r="E2" s="136"/>
      <c r="F2" s="2"/>
      <c r="G2" s="135" t="s">
        <v>71</v>
      </c>
      <c r="H2" s="136"/>
      <c r="I2" s="136"/>
      <c r="J2" s="136"/>
      <c r="K2" s="136"/>
      <c r="L2" s="136"/>
      <c r="M2" s="136"/>
    </row>
    <row r="3" spans="1:13" ht="18" customHeight="1" thickBot="1">
      <c r="A3" s="9" t="s">
        <v>49</v>
      </c>
      <c r="B3" s="10" t="s">
        <v>0</v>
      </c>
      <c r="C3" s="11" t="s">
        <v>1</v>
      </c>
      <c r="D3" s="11" t="s">
        <v>2</v>
      </c>
      <c r="E3" s="12" t="s">
        <v>50</v>
      </c>
      <c r="G3" s="15" t="s">
        <v>51</v>
      </c>
      <c r="H3" s="140" t="s">
        <v>52</v>
      </c>
      <c r="I3" s="141"/>
      <c r="J3" s="142"/>
      <c r="K3" s="143" t="s">
        <v>74</v>
      </c>
      <c r="L3" s="141"/>
      <c r="M3" s="142"/>
    </row>
    <row r="4" spans="1:13" ht="18" customHeight="1" thickTop="1">
      <c r="A4" s="21" t="s">
        <v>3</v>
      </c>
      <c r="B4" s="61" t="s">
        <v>126</v>
      </c>
      <c r="C4" s="22" t="s">
        <v>45</v>
      </c>
      <c r="D4" s="22">
        <v>4</v>
      </c>
      <c r="E4" s="23"/>
      <c r="G4" s="24" t="s">
        <v>3</v>
      </c>
      <c r="H4" s="19" t="s">
        <v>56</v>
      </c>
      <c r="I4" s="8" t="s">
        <v>56</v>
      </c>
      <c r="J4" s="14" t="s">
        <v>56</v>
      </c>
      <c r="K4" s="17" t="s">
        <v>66</v>
      </c>
      <c r="L4" s="8" t="s">
        <v>66</v>
      </c>
      <c r="M4" s="14" t="s">
        <v>66</v>
      </c>
    </row>
    <row r="5" spans="1:13" ht="18" customHeight="1">
      <c r="A5" s="401" t="s">
        <v>3</v>
      </c>
      <c r="B5" s="60" t="s">
        <v>130</v>
      </c>
      <c r="C5" s="69" t="s">
        <v>45</v>
      </c>
      <c r="D5" s="69">
        <v>4</v>
      </c>
      <c r="E5" s="402"/>
      <c r="G5" s="25" t="s">
        <v>4</v>
      </c>
      <c r="H5" s="20" t="s">
        <v>56</v>
      </c>
      <c r="I5" s="3" t="s">
        <v>56</v>
      </c>
      <c r="J5" s="13" t="s">
        <v>56</v>
      </c>
      <c r="K5" s="144" t="s">
        <v>56</v>
      </c>
      <c r="L5" s="145" t="s">
        <v>56</v>
      </c>
      <c r="M5" s="146" t="s">
        <v>56</v>
      </c>
    </row>
    <row r="6" spans="1:13" ht="18" customHeight="1">
      <c r="A6" s="401" t="s">
        <v>3</v>
      </c>
      <c r="B6" s="60" t="s">
        <v>133</v>
      </c>
      <c r="C6" s="69" t="s">
        <v>46</v>
      </c>
      <c r="D6" s="69">
        <v>4</v>
      </c>
      <c r="E6" s="402"/>
      <c r="G6" s="26" t="s">
        <v>5</v>
      </c>
      <c r="H6" s="20" t="s">
        <v>57</v>
      </c>
      <c r="I6" s="3" t="s">
        <v>57</v>
      </c>
      <c r="J6" s="13" t="s">
        <v>57</v>
      </c>
      <c r="K6" s="144"/>
      <c r="L6" s="145"/>
      <c r="M6" s="146"/>
    </row>
    <row r="7" spans="1:13" ht="18" customHeight="1">
      <c r="A7" s="401" t="s">
        <v>3</v>
      </c>
      <c r="B7" s="60" t="s">
        <v>134</v>
      </c>
      <c r="C7" s="69" t="s">
        <v>46</v>
      </c>
      <c r="D7" s="69">
        <v>4</v>
      </c>
      <c r="E7" s="402"/>
      <c r="G7" s="27" t="s">
        <v>6</v>
      </c>
      <c r="H7" s="20" t="s">
        <v>57</v>
      </c>
      <c r="I7" s="3" t="s">
        <v>57</v>
      </c>
      <c r="J7" s="13" t="s">
        <v>57</v>
      </c>
      <c r="K7" s="144"/>
      <c r="L7" s="145"/>
      <c r="M7" s="146"/>
    </row>
    <row r="8" spans="1:13" ht="18" customHeight="1">
      <c r="A8" s="401" t="s">
        <v>3</v>
      </c>
      <c r="B8" s="60" t="s">
        <v>127</v>
      </c>
      <c r="C8" s="69" t="s">
        <v>47</v>
      </c>
      <c r="D8" s="69">
        <v>4</v>
      </c>
      <c r="E8" s="402"/>
      <c r="G8" s="28" t="s">
        <v>7</v>
      </c>
      <c r="H8" s="20" t="s">
        <v>58</v>
      </c>
      <c r="I8" s="3" t="s">
        <v>58</v>
      </c>
      <c r="J8" s="13" t="s">
        <v>58</v>
      </c>
      <c r="K8" s="144" t="s">
        <v>67</v>
      </c>
      <c r="L8" s="145" t="s">
        <v>67</v>
      </c>
      <c r="M8" s="146" t="s">
        <v>67</v>
      </c>
    </row>
    <row r="9" spans="1:13" ht="18" customHeight="1">
      <c r="A9" s="401" t="s">
        <v>3</v>
      </c>
      <c r="B9" s="60" t="s">
        <v>131</v>
      </c>
      <c r="C9" s="69" t="s">
        <v>47</v>
      </c>
      <c r="D9" s="69">
        <v>4</v>
      </c>
      <c r="E9" s="402"/>
      <c r="G9" s="29" t="s">
        <v>8</v>
      </c>
      <c r="H9" s="20" t="s">
        <v>59</v>
      </c>
      <c r="I9" s="3" t="s">
        <v>59</v>
      </c>
      <c r="J9" s="13" t="s">
        <v>59</v>
      </c>
      <c r="K9" s="144"/>
      <c r="L9" s="145"/>
      <c r="M9" s="146"/>
    </row>
    <row r="10" spans="1:13" ht="18" customHeight="1">
      <c r="A10" s="401" t="s">
        <v>3</v>
      </c>
      <c r="B10" s="60" t="s">
        <v>13</v>
      </c>
      <c r="C10" s="69" t="s">
        <v>46</v>
      </c>
      <c r="D10" s="69">
        <v>2</v>
      </c>
      <c r="E10" s="402"/>
      <c r="G10" s="30" t="s">
        <v>9</v>
      </c>
      <c r="H10" s="20" t="s">
        <v>57</v>
      </c>
      <c r="I10" s="3" t="s">
        <v>57</v>
      </c>
      <c r="J10" s="13" t="s">
        <v>57</v>
      </c>
      <c r="K10" s="144"/>
      <c r="L10" s="145"/>
      <c r="M10" s="146"/>
    </row>
    <row r="11" spans="1:13" ht="18" customHeight="1">
      <c r="A11" s="401" t="s">
        <v>3</v>
      </c>
      <c r="B11" s="60" t="s">
        <v>14</v>
      </c>
      <c r="C11" s="69" t="s">
        <v>47</v>
      </c>
      <c r="D11" s="69">
        <v>2</v>
      </c>
      <c r="E11" s="402"/>
      <c r="G11" s="31" t="s">
        <v>10</v>
      </c>
      <c r="H11" s="20" t="s">
        <v>57</v>
      </c>
      <c r="I11" s="3" t="s">
        <v>57</v>
      </c>
      <c r="J11" s="13" t="s">
        <v>57</v>
      </c>
      <c r="K11" s="18" t="s">
        <v>60</v>
      </c>
      <c r="L11" s="3" t="s">
        <v>60</v>
      </c>
      <c r="M11" s="13" t="s">
        <v>60</v>
      </c>
    </row>
    <row r="12" spans="1:13" ht="18" customHeight="1">
      <c r="A12" s="401" t="s">
        <v>3</v>
      </c>
      <c r="B12" s="60" t="s">
        <v>15</v>
      </c>
      <c r="C12" s="69" t="s">
        <v>47</v>
      </c>
      <c r="D12" s="69">
        <v>2</v>
      </c>
      <c r="E12" s="403"/>
      <c r="G12" s="32" t="s">
        <v>11</v>
      </c>
      <c r="H12" s="20" t="s">
        <v>60</v>
      </c>
      <c r="I12" s="3" t="s">
        <v>60</v>
      </c>
      <c r="J12" s="13" t="s">
        <v>60</v>
      </c>
      <c r="K12" s="18" t="s">
        <v>60</v>
      </c>
      <c r="L12" s="3" t="s">
        <v>60</v>
      </c>
      <c r="M12" s="13" t="s">
        <v>60</v>
      </c>
    </row>
    <row r="13" spans="1:13" ht="18" customHeight="1">
      <c r="A13" s="404" t="s">
        <v>4</v>
      </c>
      <c r="B13" s="395" t="s">
        <v>16</v>
      </c>
      <c r="C13" s="63" t="s">
        <v>46</v>
      </c>
      <c r="D13" s="63">
        <v>2</v>
      </c>
      <c r="E13" s="405"/>
      <c r="G13" s="131" t="s">
        <v>53</v>
      </c>
      <c r="H13" s="126" t="s">
        <v>61</v>
      </c>
      <c r="I13" s="109" t="s">
        <v>61</v>
      </c>
      <c r="J13" s="129" t="s">
        <v>61</v>
      </c>
      <c r="K13" s="130" t="s">
        <v>68</v>
      </c>
      <c r="L13" s="109" t="s">
        <v>68</v>
      </c>
      <c r="M13" s="129" t="s">
        <v>68</v>
      </c>
    </row>
    <row r="14" spans="1:13" ht="18" customHeight="1">
      <c r="A14" s="404" t="s">
        <v>4</v>
      </c>
      <c r="B14" s="395" t="s">
        <v>17</v>
      </c>
      <c r="C14" s="63" t="s">
        <v>45</v>
      </c>
      <c r="D14" s="63">
        <v>2</v>
      </c>
      <c r="E14" s="405"/>
      <c r="G14" s="132"/>
      <c r="H14" s="126"/>
      <c r="I14" s="109"/>
      <c r="J14" s="129"/>
      <c r="K14" s="130"/>
      <c r="L14" s="109"/>
      <c r="M14" s="129"/>
    </row>
    <row r="15" spans="1:13" ht="18" customHeight="1">
      <c r="A15" s="404" t="s">
        <v>4</v>
      </c>
      <c r="B15" s="395" t="s">
        <v>18</v>
      </c>
      <c r="C15" s="63" t="s">
        <v>46</v>
      </c>
      <c r="D15" s="63">
        <v>2</v>
      </c>
      <c r="E15" s="405"/>
      <c r="G15" s="16" t="s">
        <v>54</v>
      </c>
      <c r="H15" s="20" t="s">
        <v>62</v>
      </c>
      <c r="I15" s="3" t="s">
        <v>62</v>
      </c>
      <c r="J15" s="13" t="s">
        <v>62</v>
      </c>
      <c r="K15" s="18" t="s">
        <v>62</v>
      </c>
      <c r="L15" s="3" t="s">
        <v>62</v>
      </c>
      <c r="M15" s="13" t="s">
        <v>62</v>
      </c>
    </row>
    <row r="16" spans="1:13" ht="18" customHeight="1">
      <c r="A16" s="404" t="s">
        <v>4</v>
      </c>
      <c r="B16" s="395" t="s">
        <v>19</v>
      </c>
      <c r="C16" s="63" t="s">
        <v>46</v>
      </c>
      <c r="D16" s="63">
        <v>2</v>
      </c>
      <c r="E16" s="405"/>
      <c r="G16" s="132" t="s">
        <v>72</v>
      </c>
      <c r="H16" s="126" t="s">
        <v>63</v>
      </c>
      <c r="I16" s="109" t="s">
        <v>64</v>
      </c>
      <c r="J16" s="129" t="s">
        <v>65</v>
      </c>
      <c r="K16" s="130" t="s">
        <v>65</v>
      </c>
      <c r="L16" s="109" t="s">
        <v>61</v>
      </c>
      <c r="M16" s="129" t="s">
        <v>68</v>
      </c>
    </row>
    <row r="17" spans="1:13" ht="18" customHeight="1">
      <c r="A17" s="404" t="s">
        <v>4</v>
      </c>
      <c r="B17" s="395" t="s">
        <v>20</v>
      </c>
      <c r="C17" s="63" t="s">
        <v>47</v>
      </c>
      <c r="D17" s="63">
        <v>2</v>
      </c>
      <c r="E17" s="405"/>
      <c r="G17" s="132"/>
      <c r="H17" s="126"/>
      <c r="I17" s="109"/>
      <c r="J17" s="129"/>
      <c r="K17" s="130"/>
      <c r="L17" s="109"/>
      <c r="M17" s="129"/>
    </row>
    <row r="18" spans="1:13" ht="18" customHeight="1">
      <c r="A18" s="404" t="s">
        <v>4</v>
      </c>
      <c r="B18" s="395" t="s">
        <v>21</v>
      </c>
      <c r="C18" s="63" t="s">
        <v>47</v>
      </c>
      <c r="D18" s="63">
        <v>4</v>
      </c>
      <c r="E18" s="405"/>
      <c r="G18" s="124" t="s">
        <v>55</v>
      </c>
      <c r="H18" s="127" t="s">
        <v>46</v>
      </c>
      <c r="I18" s="133" t="s">
        <v>47</v>
      </c>
      <c r="J18" s="138" t="s">
        <v>48</v>
      </c>
      <c r="K18" s="110" t="s">
        <v>69</v>
      </c>
      <c r="L18" s="133" t="s">
        <v>45</v>
      </c>
      <c r="M18" s="138" t="s">
        <v>46</v>
      </c>
    </row>
    <row r="19" spans="1:13" ht="18" customHeight="1" thickBot="1">
      <c r="A19" s="404" t="s">
        <v>4</v>
      </c>
      <c r="B19" s="395" t="s">
        <v>22</v>
      </c>
      <c r="C19" s="63" t="s">
        <v>46</v>
      </c>
      <c r="D19" s="63">
        <v>4</v>
      </c>
      <c r="E19" s="405"/>
      <c r="G19" s="125"/>
      <c r="H19" s="128"/>
      <c r="I19" s="134"/>
      <c r="J19" s="139"/>
      <c r="K19" s="111"/>
      <c r="L19" s="134"/>
      <c r="M19" s="139"/>
    </row>
    <row r="20" spans="1:13" ht="18" customHeight="1">
      <c r="A20" s="404" t="s">
        <v>4</v>
      </c>
      <c r="B20" s="395" t="s">
        <v>23</v>
      </c>
      <c r="C20" s="63" t="s">
        <v>47</v>
      </c>
      <c r="D20" s="63">
        <v>2</v>
      </c>
      <c r="E20" s="405"/>
    </row>
    <row r="21" spans="1:13" ht="18" customHeight="1">
      <c r="A21" s="406" t="s">
        <v>5</v>
      </c>
      <c r="B21" s="396" t="s">
        <v>24</v>
      </c>
      <c r="C21" s="64" t="s">
        <v>45</v>
      </c>
      <c r="D21" s="64">
        <v>2</v>
      </c>
      <c r="E21" s="407"/>
    </row>
    <row r="22" spans="1:13" ht="18" customHeight="1">
      <c r="A22" s="406" t="s">
        <v>5</v>
      </c>
      <c r="B22" s="396" t="s">
        <v>25</v>
      </c>
      <c r="C22" s="64" t="s">
        <v>46</v>
      </c>
      <c r="D22" s="64">
        <v>4</v>
      </c>
      <c r="E22" s="407"/>
      <c r="G22" s="34" t="s">
        <v>73</v>
      </c>
    </row>
    <row r="23" spans="1:13" ht="18" customHeight="1">
      <c r="A23" s="408" t="s">
        <v>6</v>
      </c>
      <c r="B23" s="397" t="s">
        <v>26</v>
      </c>
      <c r="C23" s="400" t="s">
        <v>47</v>
      </c>
      <c r="D23" s="400">
        <v>2</v>
      </c>
      <c r="E23" s="409"/>
      <c r="G23" s="33" t="s">
        <v>164</v>
      </c>
    </row>
    <row r="24" spans="1:13" ht="18" customHeight="1">
      <c r="A24" s="408" t="s">
        <v>6</v>
      </c>
      <c r="B24" s="397" t="s">
        <v>27</v>
      </c>
      <c r="C24" s="400" t="s">
        <v>47</v>
      </c>
      <c r="D24" s="400">
        <v>2</v>
      </c>
      <c r="E24" s="409"/>
      <c r="G24" s="33"/>
    </row>
    <row r="25" spans="1:13" ht="18" customHeight="1">
      <c r="A25" s="408" t="s">
        <v>6</v>
      </c>
      <c r="B25" s="397" t="s">
        <v>28</v>
      </c>
      <c r="C25" s="400" t="s">
        <v>47</v>
      </c>
      <c r="D25" s="400">
        <v>4</v>
      </c>
      <c r="E25" s="409"/>
      <c r="G25" s="33"/>
    </row>
    <row r="26" spans="1:13" ht="18" customHeight="1">
      <c r="A26" s="408" t="s">
        <v>6</v>
      </c>
      <c r="B26" s="397" t="s">
        <v>29</v>
      </c>
      <c r="C26" s="400" t="s">
        <v>48</v>
      </c>
      <c r="D26" s="400">
        <v>4</v>
      </c>
      <c r="E26" s="409"/>
    </row>
    <row r="27" spans="1:13" ht="18" customHeight="1">
      <c r="A27" s="410" t="s">
        <v>7</v>
      </c>
      <c r="B27" s="62" t="s">
        <v>138</v>
      </c>
      <c r="C27" s="175" t="s">
        <v>46</v>
      </c>
      <c r="D27" s="175">
        <v>4</v>
      </c>
      <c r="E27" s="411"/>
    </row>
    <row r="28" spans="1:13" ht="18" customHeight="1">
      <c r="A28" s="410" t="s">
        <v>7</v>
      </c>
      <c r="B28" s="62" t="s">
        <v>139</v>
      </c>
      <c r="C28" s="175" t="s">
        <v>46</v>
      </c>
      <c r="D28" s="175">
        <v>4</v>
      </c>
      <c r="E28" s="411"/>
    </row>
    <row r="29" spans="1:13" ht="18" customHeight="1">
      <c r="A29" s="410" t="s">
        <v>7</v>
      </c>
      <c r="B29" s="62" t="s">
        <v>30</v>
      </c>
      <c r="C29" s="175" t="s">
        <v>47</v>
      </c>
      <c r="D29" s="175">
        <v>4</v>
      </c>
      <c r="E29" s="411" t="s">
        <v>136</v>
      </c>
    </row>
    <row r="30" spans="1:13" ht="18" customHeight="1">
      <c r="A30" s="410" t="s">
        <v>7</v>
      </c>
      <c r="B30" s="62" t="s">
        <v>140</v>
      </c>
      <c r="C30" s="175" t="s">
        <v>47</v>
      </c>
      <c r="D30" s="175">
        <v>4</v>
      </c>
      <c r="E30" s="411" t="s">
        <v>135</v>
      </c>
      <c r="G30" s="36"/>
      <c r="H30" s="37"/>
      <c r="I30" s="37"/>
      <c r="J30" s="37"/>
      <c r="K30" s="37"/>
      <c r="L30" s="37"/>
      <c r="M30" s="37"/>
    </row>
    <row r="31" spans="1:13" ht="18" customHeight="1" thickBot="1">
      <c r="A31" s="412" t="s">
        <v>8</v>
      </c>
      <c r="B31" s="398" t="s">
        <v>31</v>
      </c>
      <c r="C31" s="172" t="s">
        <v>47</v>
      </c>
      <c r="D31" s="172">
        <v>4</v>
      </c>
      <c r="E31" s="413" t="s">
        <v>135</v>
      </c>
      <c r="G31" s="35"/>
      <c r="H31" s="35"/>
      <c r="I31" s="35"/>
      <c r="J31" s="35"/>
      <c r="K31" s="35"/>
      <c r="L31" s="35"/>
      <c r="M31" s="35"/>
    </row>
    <row r="32" spans="1:13" ht="18" customHeight="1" thickTop="1">
      <c r="A32" s="412" t="s">
        <v>8</v>
      </c>
      <c r="B32" s="398" t="s">
        <v>32</v>
      </c>
      <c r="C32" s="172" t="s">
        <v>47</v>
      </c>
      <c r="D32" s="172">
        <v>4</v>
      </c>
      <c r="E32" s="413" t="s">
        <v>135</v>
      </c>
      <c r="G32" s="112" t="s">
        <v>163</v>
      </c>
      <c r="H32" s="113"/>
      <c r="I32" s="113"/>
      <c r="J32" s="113"/>
      <c r="K32" s="113"/>
      <c r="L32" s="113"/>
      <c r="M32" s="114"/>
    </row>
    <row r="33" spans="1:13" ht="18" customHeight="1">
      <c r="A33" s="412" t="s">
        <v>8</v>
      </c>
      <c r="B33" s="398" t="s">
        <v>33</v>
      </c>
      <c r="C33" s="172" t="s">
        <v>47</v>
      </c>
      <c r="D33" s="172">
        <v>2</v>
      </c>
      <c r="E33" s="413" t="s">
        <v>135</v>
      </c>
      <c r="G33" s="115"/>
      <c r="H33" s="116"/>
      <c r="I33" s="116"/>
      <c r="J33" s="116"/>
      <c r="K33" s="116"/>
      <c r="L33" s="116"/>
      <c r="M33" s="117"/>
    </row>
    <row r="34" spans="1:13" ht="18" customHeight="1">
      <c r="A34" s="412" t="s">
        <v>8</v>
      </c>
      <c r="B34" s="398" t="s">
        <v>34</v>
      </c>
      <c r="C34" s="172" t="s">
        <v>47</v>
      </c>
      <c r="D34" s="172">
        <v>2</v>
      </c>
      <c r="E34" s="414"/>
      <c r="G34" s="115"/>
      <c r="H34" s="116"/>
      <c r="I34" s="116"/>
      <c r="J34" s="116"/>
      <c r="K34" s="116"/>
      <c r="L34" s="116"/>
      <c r="M34" s="117"/>
    </row>
    <row r="35" spans="1:13" ht="18" customHeight="1">
      <c r="A35" s="415" t="s">
        <v>9</v>
      </c>
      <c r="B35" s="399" t="s">
        <v>35</v>
      </c>
      <c r="C35" s="173" t="s">
        <v>46</v>
      </c>
      <c r="D35" s="173">
        <v>2</v>
      </c>
      <c r="E35" s="416"/>
      <c r="G35" s="115"/>
      <c r="H35" s="116"/>
      <c r="I35" s="116"/>
      <c r="J35" s="116"/>
      <c r="K35" s="116"/>
      <c r="L35" s="116"/>
      <c r="M35" s="117"/>
    </row>
    <row r="36" spans="1:13" ht="18" customHeight="1">
      <c r="A36" s="415" t="s">
        <v>9</v>
      </c>
      <c r="B36" s="399" t="s">
        <v>36</v>
      </c>
      <c r="C36" s="173" t="s">
        <v>47</v>
      </c>
      <c r="D36" s="173">
        <v>4</v>
      </c>
      <c r="E36" s="416"/>
      <c r="G36" s="118"/>
      <c r="H36" s="119"/>
      <c r="I36" s="119"/>
      <c r="J36" s="119"/>
      <c r="K36" s="119"/>
      <c r="L36" s="119"/>
      <c r="M36" s="120"/>
    </row>
    <row r="37" spans="1:13" ht="18" customHeight="1" thickBot="1">
      <c r="A37" s="417" t="s">
        <v>10</v>
      </c>
      <c r="B37" s="418" t="s">
        <v>38</v>
      </c>
      <c r="C37" s="65" t="s">
        <v>45</v>
      </c>
      <c r="D37" s="65">
        <v>4</v>
      </c>
      <c r="E37" s="419"/>
      <c r="G37" s="121"/>
      <c r="H37" s="122"/>
      <c r="I37" s="122"/>
      <c r="J37" s="122"/>
      <c r="K37" s="122"/>
      <c r="L37" s="122"/>
      <c r="M37" s="123"/>
    </row>
    <row r="38" spans="1:13" ht="18" customHeight="1" thickTop="1">
      <c r="A38" s="417" t="s">
        <v>10</v>
      </c>
      <c r="B38" s="418" t="s">
        <v>37</v>
      </c>
      <c r="C38" s="65" t="s">
        <v>47</v>
      </c>
      <c r="D38" s="65">
        <v>2</v>
      </c>
      <c r="E38" s="420"/>
    </row>
    <row r="39" spans="1:13" ht="18" customHeight="1">
      <c r="A39" s="421" t="s">
        <v>11</v>
      </c>
      <c r="B39" s="422" t="s">
        <v>39</v>
      </c>
      <c r="C39" s="66" t="s">
        <v>46</v>
      </c>
      <c r="D39" s="66">
        <v>2</v>
      </c>
      <c r="E39" s="423"/>
    </row>
    <row r="40" spans="1:13" ht="18" customHeight="1">
      <c r="A40" s="421" t="s">
        <v>11</v>
      </c>
      <c r="B40" s="422" t="s">
        <v>40</v>
      </c>
      <c r="C40" s="66" t="s">
        <v>48</v>
      </c>
      <c r="D40" s="66">
        <v>2</v>
      </c>
      <c r="E40" s="423"/>
    </row>
    <row r="41" spans="1:13" ht="18" customHeight="1">
      <c r="A41" s="424" t="s">
        <v>12</v>
      </c>
      <c r="B41" s="425" t="s">
        <v>41</v>
      </c>
      <c r="C41" s="174" t="s">
        <v>45</v>
      </c>
      <c r="D41" s="174">
        <v>2</v>
      </c>
      <c r="E41" s="426"/>
    </row>
    <row r="42" spans="1:13" ht="18" customHeight="1">
      <c r="A42" s="424" t="s">
        <v>12</v>
      </c>
      <c r="B42" s="425" t="s">
        <v>42</v>
      </c>
      <c r="C42" s="174" t="s">
        <v>45</v>
      </c>
      <c r="D42" s="174">
        <v>2</v>
      </c>
      <c r="E42" s="426"/>
    </row>
    <row r="43" spans="1:13" ht="18" customHeight="1">
      <c r="A43" s="424" t="s">
        <v>12</v>
      </c>
      <c r="B43" s="425" t="s">
        <v>43</v>
      </c>
      <c r="C43" s="174" t="s">
        <v>47</v>
      </c>
      <c r="D43" s="174">
        <v>2</v>
      </c>
      <c r="E43" s="426"/>
    </row>
    <row r="44" spans="1:13" ht="18" customHeight="1" thickBot="1">
      <c r="A44" s="4" t="s">
        <v>12</v>
      </c>
      <c r="B44" s="5" t="s">
        <v>44</v>
      </c>
      <c r="C44" s="6" t="s">
        <v>48</v>
      </c>
      <c r="D44" s="6">
        <v>2</v>
      </c>
      <c r="E44" s="7"/>
    </row>
  </sheetData>
  <sheetProtection sheet="1" objects="1" scenarios="1"/>
  <mergeCells count="33">
    <mergeCell ref="A1:M1"/>
    <mergeCell ref="M18:M19"/>
    <mergeCell ref="H3:J3"/>
    <mergeCell ref="K3:M3"/>
    <mergeCell ref="K5:K7"/>
    <mergeCell ref="K8:K10"/>
    <mergeCell ref="L5:L7"/>
    <mergeCell ref="L8:L10"/>
    <mergeCell ref="M5:M7"/>
    <mergeCell ref="M8:M10"/>
    <mergeCell ref="I18:I19"/>
    <mergeCell ref="J18:J19"/>
    <mergeCell ref="M13:M14"/>
    <mergeCell ref="L18:L19"/>
    <mergeCell ref="M16:M17"/>
    <mergeCell ref="G2:M2"/>
    <mergeCell ref="A2:E2"/>
    <mergeCell ref="L16:L17"/>
    <mergeCell ref="K18:K19"/>
    <mergeCell ref="I13:I14"/>
    <mergeCell ref="G32:M37"/>
    <mergeCell ref="G18:G19"/>
    <mergeCell ref="H13:H14"/>
    <mergeCell ref="H18:H19"/>
    <mergeCell ref="I16:I17"/>
    <mergeCell ref="J16:J17"/>
    <mergeCell ref="K16:K17"/>
    <mergeCell ref="J13:J14"/>
    <mergeCell ref="K13:K14"/>
    <mergeCell ref="L13:L14"/>
    <mergeCell ref="H16:H17"/>
    <mergeCell ref="G13:G14"/>
    <mergeCell ref="G16:G17"/>
  </mergeCells>
  <phoneticPr fontId="2"/>
  <pageMargins left="0.78700000000000003" right="0.26" top="0.47" bottom="0.31" header="0.22" footer="0.52"/>
  <pageSetup paperSize="8" orientation="landscape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2"/>
  <sheetViews>
    <sheetView showGridLines="0" tabSelected="1" zoomScale="85" zoomScaleNormal="85" workbookViewId="0"/>
  </sheetViews>
  <sheetFormatPr defaultRowHeight="24"/>
  <cols>
    <col min="1" max="1" width="2.25" style="46" customWidth="1"/>
    <col min="2" max="2" width="4.875" style="39" customWidth="1"/>
    <col min="3" max="3" width="17.125" style="46" customWidth="1"/>
    <col min="4" max="4" width="33.125" style="46" customWidth="1"/>
    <col min="5" max="6" width="9" style="89"/>
    <col min="7" max="7" width="34.875" style="46" customWidth="1"/>
    <col min="8" max="8" width="7.125" style="57" bestFit="1" customWidth="1"/>
    <col min="9" max="9" width="19.25" style="89" bestFit="1" customWidth="1"/>
    <col min="10" max="16384" width="9" style="40"/>
  </cols>
  <sheetData>
    <row r="1" spans="2:9" ht="23.25" customHeight="1" thickBot="1">
      <c r="B1" s="150" t="s">
        <v>162</v>
      </c>
      <c r="C1" s="162"/>
      <c r="D1" s="162"/>
      <c r="E1" s="162"/>
      <c r="F1" s="162"/>
      <c r="G1" s="162"/>
      <c r="H1" s="162"/>
      <c r="I1" s="162"/>
    </row>
    <row r="2" spans="2:9" ht="19.5" customHeight="1" thickTop="1">
      <c r="B2" s="151"/>
      <c r="C2" s="164" t="s">
        <v>49</v>
      </c>
      <c r="D2" s="164" t="s">
        <v>0</v>
      </c>
      <c r="E2" s="164" t="s">
        <v>1</v>
      </c>
      <c r="F2" s="164" t="s">
        <v>2</v>
      </c>
      <c r="G2" s="166" t="s">
        <v>50</v>
      </c>
      <c r="H2" s="168" t="s">
        <v>97</v>
      </c>
      <c r="I2" s="170" t="s">
        <v>150</v>
      </c>
    </row>
    <row r="3" spans="2:9" ht="20.25" customHeight="1" thickBot="1">
      <c r="B3" s="163"/>
      <c r="C3" s="165"/>
      <c r="D3" s="165"/>
      <c r="E3" s="165"/>
      <c r="F3" s="165"/>
      <c r="G3" s="167"/>
      <c r="H3" s="169"/>
      <c r="I3" s="171"/>
    </row>
    <row r="4" spans="2:9" ht="20.25" customHeight="1" thickTop="1">
      <c r="B4" s="147" t="s">
        <v>75</v>
      </c>
      <c r="C4" s="71" t="s">
        <v>3</v>
      </c>
      <c r="D4" s="71" t="s">
        <v>126</v>
      </c>
      <c r="E4" s="72" t="s">
        <v>45</v>
      </c>
      <c r="F4" s="42">
        <v>4</v>
      </c>
      <c r="G4" s="73"/>
      <c r="H4" s="74"/>
      <c r="I4" s="160">
        <v>7</v>
      </c>
    </row>
    <row r="5" spans="2:9" ht="20.25" customHeight="1">
      <c r="B5" s="149"/>
      <c r="C5" s="75" t="s">
        <v>3</v>
      </c>
      <c r="D5" s="75" t="s">
        <v>130</v>
      </c>
      <c r="E5" s="76" t="s">
        <v>45</v>
      </c>
      <c r="F5" s="43">
        <v>4</v>
      </c>
      <c r="G5" s="77"/>
      <c r="H5" s="78"/>
      <c r="I5" s="159"/>
    </row>
    <row r="6" spans="2:9" ht="20.25" customHeight="1">
      <c r="B6" s="149"/>
      <c r="C6" s="75" t="s">
        <v>3</v>
      </c>
      <c r="D6" s="75" t="s">
        <v>133</v>
      </c>
      <c r="E6" s="76" t="s">
        <v>46</v>
      </c>
      <c r="F6" s="43">
        <v>4</v>
      </c>
      <c r="G6" s="77"/>
      <c r="H6" s="78"/>
      <c r="I6" s="159"/>
    </row>
    <row r="7" spans="2:9" ht="20.25" customHeight="1">
      <c r="B7" s="149"/>
      <c r="C7" s="75" t="s">
        <v>3</v>
      </c>
      <c r="D7" s="75" t="s">
        <v>134</v>
      </c>
      <c r="E7" s="76" t="s">
        <v>46</v>
      </c>
      <c r="F7" s="43">
        <v>4</v>
      </c>
      <c r="G7" s="77"/>
      <c r="H7" s="78"/>
      <c r="I7" s="159"/>
    </row>
    <row r="8" spans="2:9" ht="20.25" customHeight="1">
      <c r="B8" s="149"/>
      <c r="C8" s="75" t="s">
        <v>3</v>
      </c>
      <c r="D8" s="75" t="s">
        <v>127</v>
      </c>
      <c r="E8" s="76" t="s">
        <v>47</v>
      </c>
      <c r="F8" s="43">
        <v>4</v>
      </c>
      <c r="G8" s="77"/>
      <c r="H8" s="78"/>
      <c r="I8" s="159"/>
    </row>
    <row r="9" spans="2:9" ht="20.25" customHeight="1">
      <c r="B9" s="149"/>
      <c r="C9" s="75" t="s">
        <v>3</v>
      </c>
      <c r="D9" s="75" t="s">
        <v>131</v>
      </c>
      <c r="E9" s="76" t="s">
        <v>47</v>
      </c>
      <c r="F9" s="43">
        <v>4</v>
      </c>
      <c r="G9" s="77"/>
      <c r="H9" s="78"/>
      <c r="I9" s="159"/>
    </row>
    <row r="10" spans="2:9" ht="20.25" customHeight="1">
      <c r="B10" s="149"/>
      <c r="C10" s="75" t="s">
        <v>3</v>
      </c>
      <c r="D10" s="75" t="s">
        <v>13</v>
      </c>
      <c r="E10" s="76" t="s">
        <v>46</v>
      </c>
      <c r="F10" s="43">
        <v>2</v>
      </c>
      <c r="G10" s="77"/>
      <c r="H10" s="78"/>
      <c r="I10" s="159"/>
    </row>
    <row r="11" spans="2:9" ht="20.25" customHeight="1">
      <c r="B11" s="149"/>
      <c r="C11" s="75" t="s">
        <v>3</v>
      </c>
      <c r="D11" s="75" t="s">
        <v>14</v>
      </c>
      <c r="E11" s="76" t="s">
        <v>47</v>
      </c>
      <c r="F11" s="43">
        <v>2</v>
      </c>
      <c r="G11" s="77"/>
      <c r="H11" s="78"/>
      <c r="I11" s="159"/>
    </row>
    <row r="12" spans="2:9" ht="20.25" customHeight="1" thickBot="1">
      <c r="B12" s="149"/>
      <c r="C12" s="67" t="s">
        <v>3</v>
      </c>
      <c r="D12" s="67" t="s">
        <v>15</v>
      </c>
      <c r="E12" s="79" t="s">
        <v>47</v>
      </c>
      <c r="F12" s="44">
        <v>2</v>
      </c>
      <c r="G12" s="80"/>
      <c r="H12" s="81"/>
      <c r="I12" s="159"/>
    </row>
    <row r="13" spans="2:9" ht="24.95" customHeight="1" thickTop="1" thickBot="1">
      <c r="B13" s="157" t="s">
        <v>151</v>
      </c>
      <c r="C13" s="161"/>
      <c r="D13" s="161"/>
      <c r="E13" s="161"/>
      <c r="F13" s="161"/>
      <c r="G13" s="161"/>
      <c r="H13" s="99"/>
      <c r="I13" s="96"/>
    </row>
    <row r="14" spans="2:9" ht="20.25" customHeight="1" thickTop="1">
      <c r="B14" s="149" t="s">
        <v>76</v>
      </c>
      <c r="C14" s="71" t="s">
        <v>4</v>
      </c>
      <c r="D14" s="71" t="s">
        <v>16</v>
      </c>
      <c r="E14" s="72" t="s">
        <v>46</v>
      </c>
      <c r="F14" s="42">
        <v>2</v>
      </c>
      <c r="G14" s="73"/>
      <c r="H14" s="84"/>
      <c r="I14" s="159">
        <v>7</v>
      </c>
    </row>
    <row r="15" spans="2:9" ht="20.25" customHeight="1">
      <c r="B15" s="149"/>
      <c r="C15" s="75" t="s">
        <v>4</v>
      </c>
      <c r="D15" s="75" t="s">
        <v>17</v>
      </c>
      <c r="E15" s="76" t="s">
        <v>45</v>
      </c>
      <c r="F15" s="43">
        <v>2</v>
      </c>
      <c r="G15" s="77"/>
      <c r="H15" s="78"/>
      <c r="I15" s="159"/>
    </row>
    <row r="16" spans="2:9" ht="20.25" customHeight="1">
      <c r="B16" s="149"/>
      <c r="C16" s="75" t="s">
        <v>4</v>
      </c>
      <c r="D16" s="75" t="s">
        <v>18</v>
      </c>
      <c r="E16" s="76" t="s">
        <v>46</v>
      </c>
      <c r="F16" s="43">
        <v>2</v>
      </c>
      <c r="G16" s="77"/>
      <c r="H16" s="78"/>
      <c r="I16" s="159"/>
    </row>
    <row r="17" spans="2:9" ht="20.25" customHeight="1">
      <c r="B17" s="149"/>
      <c r="C17" s="75" t="s">
        <v>4</v>
      </c>
      <c r="D17" s="75" t="s">
        <v>19</v>
      </c>
      <c r="E17" s="76" t="s">
        <v>46</v>
      </c>
      <c r="F17" s="43">
        <v>2</v>
      </c>
      <c r="G17" s="77"/>
      <c r="H17" s="78"/>
      <c r="I17" s="159"/>
    </row>
    <row r="18" spans="2:9" ht="20.25" customHeight="1">
      <c r="B18" s="149"/>
      <c r="C18" s="75" t="s">
        <v>4</v>
      </c>
      <c r="D18" s="75" t="s">
        <v>20</v>
      </c>
      <c r="E18" s="76" t="s">
        <v>47</v>
      </c>
      <c r="F18" s="43">
        <v>2</v>
      </c>
      <c r="G18" s="77"/>
      <c r="H18" s="78"/>
      <c r="I18" s="159"/>
    </row>
    <row r="19" spans="2:9" ht="20.25" customHeight="1">
      <c r="B19" s="149"/>
      <c r="C19" s="75" t="s">
        <v>4</v>
      </c>
      <c r="D19" s="75" t="s">
        <v>21</v>
      </c>
      <c r="E19" s="76" t="s">
        <v>47</v>
      </c>
      <c r="F19" s="43">
        <v>4</v>
      </c>
      <c r="G19" s="77"/>
      <c r="H19" s="78"/>
      <c r="I19" s="159"/>
    </row>
    <row r="20" spans="2:9" ht="20.25" customHeight="1">
      <c r="B20" s="149"/>
      <c r="C20" s="75" t="s">
        <v>4</v>
      </c>
      <c r="D20" s="75" t="s">
        <v>22</v>
      </c>
      <c r="E20" s="76" t="s">
        <v>46</v>
      </c>
      <c r="F20" s="43">
        <v>4</v>
      </c>
      <c r="G20" s="77"/>
      <c r="H20" s="78"/>
      <c r="I20" s="159"/>
    </row>
    <row r="21" spans="2:9" ht="20.25" customHeight="1" thickBot="1">
      <c r="B21" s="148"/>
      <c r="C21" s="67" t="s">
        <v>4</v>
      </c>
      <c r="D21" s="67" t="s">
        <v>23</v>
      </c>
      <c r="E21" s="79" t="s">
        <v>47</v>
      </c>
      <c r="F21" s="44">
        <v>2</v>
      </c>
      <c r="G21" s="82"/>
      <c r="H21" s="81"/>
      <c r="I21" s="159"/>
    </row>
    <row r="22" spans="2:9" ht="24.95" customHeight="1" thickTop="1" thickBot="1">
      <c r="B22" s="157" t="s">
        <v>148</v>
      </c>
      <c r="C22" s="158"/>
      <c r="D22" s="158"/>
      <c r="E22" s="158"/>
      <c r="F22" s="158"/>
      <c r="G22" s="158"/>
      <c r="H22" s="100"/>
      <c r="I22" s="97"/>
    </row>
    <row r="23" spans="2:9" ht="20.25" customHeight="1" thickTop="1">
      <c r="B23" s="149" t="s">
        <v>77</v>
      </c>
      <c r="C23" s="71" t="s">
        <v>5</v>
      </c>
      <c r="D23" s="71" t="s">
        <v>24</v>
      </c>
      <c r="E23" s="72" t="s">
        <v>45</v>
      </c>
      <c r="F23" s="42">
        <v>2</v>
      </c>
      <c r="G23" s="73"/>
      <c r="H23" s="84"/>
      <c r="I23" s="159">
        <v>2</v>
      </c>
    </row>
    <row r="24" spans="2:9" ht="20.25" customHeight="1" thickBot="1">
      <c r="B24" s="148"/>
      <c r="C24" s="67" t="s">
        <v>5</v>
      </c>
      <c r="D24" s="67" t="s">
        <v>25</v>
      </c>
      <c r="E24" s="79" t="s">
        <v>46</v>
      </c>
      <c r="F24" s="44">
        <v>4</v>
      </c>
      <c r="G24" s="82"/>
      <c r="H24" s="81"/>
      <c r="I24" s="159"/>
    </row>
    <row r="25" spans="2:9" ht="24.95" customHeight="1" thickTop="1" thickBot="1">
      <c r="B25" s="157" t="s">
        <v>152</v>
      </c>
      <c r="C25" s="158"/>
      <c r="D25" s="158"/>
      <c r="E25" s="158"/>
      <c r="F25" s="158"/>
      <c r="G25" s="158"/>
      <c r="H25" s="100"/>
      <c r="I25" s="97"/>
    </row>
    <row r="26" spans="2:9" ht="20.25" customHeight="1" thickTop="1">
      <c r="B26" s="149" t="s">
        <v>78</v>
      </c>
      <c r="C26" s="71" t="s">
        <v>6</v>
      </c>
      <c r="D26" s="71" t="s">
        <v>26</v>
      </c>
      <c r="E26" s="72" t="s">
        <v>47</v>
      </c>
      <c r="F26" s="42">
        <v>2</v>
      </c>
      <c r="G26" s="98"/>
      <c r="H26" s="84"/>
      <c r="I26" s="159">
        <v>2</v>
      </c>
    </row>
    <row r="27" spans="2:9" ht="20.25" customHeight="1">
      <c r="B27" s="149"/>
      <c r="C27" s="75" t="s">
        <v>6</v>
      </c>
      <c r="D27" s="75" t="s">
        <v>27</v>
      </c>
      <c r="E27" s="76" t="s">
        <v>47</v>
      </c>
      <c r="F27" s="43">
        <v>2</v>
      </c>
      <c r="G27" s="83"/>
      <c r="H27" s="78"/>
      <c r="I27" s="159"/>
    </row>
    <row r="28" spans="2:9" ht="20.25" customHeight="1">
      <c r="B28" s="149"/>
      <c r="C28" s="75" t="s">
        <v>6</v>
      </c>
      <c r="D28" s="75" t="s">
        <v>28</v>
      </c>
      <c r="E28" s="76" t="s">
        <v>47</v>
      </c>
      <c r="F28" s="43">
        <v>4</v>
      </c>
      <c r="G28" s="83"/>
      <c r="H28" s="78"/>
      <c r="I28" s="159"/>
    </row>
    <row r="29" spans="2:9" ht="20.25" customHeight="1" thickBot="1">
      <c r="B29" s="149"/>
      <c r="C29" s="67" t="s">
        <v>6</v>
      </c>
      <c r="D29" s="67" t="s">
        <v>29</v>
      </c>
      <c r="E29" s="79" t="s">
        <v>48</v>
      </c>
      <c r="F29" s="44">
        <v>4</v>
      </c>
      <c r="G29" s="80"/>
      <c r="H29" s="81"/>
      <c r="I29" s="159"/>
    </row>
    <row r="30" spans="2:9" ht="24.95" customHeight="1" thickTop="1" thickBot="1">
      <c r="B30" s="157" t="s">
        <v>153</v>
      </c>
      <c r="C30" s="158"/>
      <c r="D30" s="158"/>
      <c r="E30" s="158"/>
      <c r="F30" s="158"/>
      <c r="G30" s="158"/>
      <c r="H30" s="100"/>
      <c r="I30" s="97"/>
    </row>
    <row r="31" spans="2:9" ht="20.25" customHeight="1" thickTop="1">
      <c r="B31" s="149" t="s">
        <v>79</v>
      </c>
      <c r="C31" s="71" t="s">
        <v>7</v>
      </c>
      <c r="D31" s="71" t="s">
        <v>138</v>
      </c>
      <c r="E31" s="72" t="s">
        <v>46</v>
      </c>
      <c r="F31" s="42">
        <v>4</v>
      </c>
      <c r="G31" s="73"/>
      <c r="H31" s="84"/>
      <c r="I31" s="159">
        <v>4</v>
      </c>
    </row>
    <row r="32" spans="2:9" ht="20.25" customHeight="1">
      <c r="B32" s="149"/>
      <c r="C32" s="75" t="s">
        <v>7</v>
      </c>
      <c r="D32" s="75" t="s">
        <v>139</v>
      </c>
      <c r="E32" s="76" t="s">
        <v>46</v>
      </c>
      <c r="F32" s="43">
        <v>4</v>
      </c>
      <c r="G32" s="77"/>
      <c r="H32" s="78"/>
      <c r="I32" s="159"/>
    </row>
    <row r="33" spans="2:9" ht="20.25" customHeight="1">
      <c r="B33" s="149"/>
      <c r="C33" s="75" t="s">
        <v>7</v>
      </c>
      <c r="D33" s="75" t="s">
        <v>30</v>
      </c>
      <c r="E33" s="76" t="s">
        <v>47</v>
      </c>
      <c r="F33" s="43">
        <v>4</v>
      </c>
      <c r="G33" s="77" t="s">
        <v>136</v>
      </c>
      <c r="H33" s="78"/>
      <c r="I33" s="159"/>
    </row>
    <row r="34" spans="2:9" ht="20.25" customHeight="1" thickBot="1">
      <c r="B34" s="148"/>
      <c r="C34" s="67" t="s">
        <v>7</v>
      </c>
      <c r="D34" s="67" t="s">
        <v>140</v>
      </c>
      <c r="E34" s="79" t="s">
        <v>47</v>
      </c>
      <c r="F34" s="44">
        <v>4</v>
      </c>
      <c r="G34" s="82" t="s">
        <v>141</v>
      </c>
      <c r="H34" s="81"/>
      <c r="I34" s="159"/>
    </row>
    <row r="35" spans="2:9" ht="24.95" customHeight="1" thickTop="1" thickBot="1">
      <c r="B35" s="157" t="s">
        <v>154</v>
      </c>
      <c r="C35" s="158"/>
      <c r="D35" s="158"/>
      <c r="E35" s="158"/>
      <c r="F35" s="158"/>
      <c r="G35" s="158"/>
      <c r="H35" s="100"/>
      <c r="I35" s="97"/>
    </row>
    <row r="36" spans="2:9" ht="20.25" customHeight="1" thickTop="1">
      <c r="B36" s="149" t="s">
        <v>142</v>
      </c>
      <c r="C36" s="71" t="s">
        <v>8</v>
      </c>
      <c r="D36" s="71" t="s">
        <v>31</v>
      </c>
      <c r="E36" s="72" t="s">
        <v>47</v>
      </c>
      <c r="F36" s="42">
        <v>4</v>
      </c>
      <c r="G36" s="73" t="s">
        <v>141</v>
      </c>
      <c r="H36" s="84"/>
      <c r="I36" s="159">
        <v>3</v>
      </c>
    </row>
    <row r="37" spans="2:9" ht="20.25" customHeight="1">
      <c r="B37" s="149"/>
      <c r="C37" s="75" t="s">
        <v>8</v>
      </c>
      <c r="D37" s="75" t="s">
        <v>32</v>
      </c>
      <c r="E37" s="76" t="s">
        <v>47</v>
      </c>
      <c r="F37" s="43">
        <v>4</v>
      </c>
      <c r="G37" s="77" t="s">
        <v>141</v>
      </c>
      <c r="H37" s="78"/>
      <c r="I37" s="159"/>
    </row>
    <row r="38" spans="2:9" ht="20.25" customHeight="1">
      <c r="B38" s="149"/>
      <c r="C38" s="75" t="s">
        <v>8</v>
      </c>
      <c r="D38" s="75" t="s">
        <v>33</v>
      </c>
      <c r="E38" s="76" t="s">
        <v>47</v>
      </c>
      <c r="F38" s="43">
        <v>2</v>
      </c>
      <c r="G38" s="77" t="s">
        <v>141</v>
      </c>
      <c r="H38" s="78"/>
      <c r="I38" s="159"/>
    </row>
    <row r="39" spans="2:9" ht="20.25" customHeight="1" thickBot="1">
      <c r="B39" s="148"/>
      <c r="C39" s="67" t="s">
        <v>8</v>
      </c>
      <c r="D39" s="67" t="s">
        <v>34</v>
      </c>
      <c r="E39" s="79" t="s">
        <v>47</v>
      </c>
      <c r="F39" s="44">
        <v>2</v>
      </c>
      <c r="G39" s="80"/>
      <c r="H39" s="81"/>
      <c r="I39" s="159"/>
    </row>
    <row r="40" spans="2:9" ht="24.95" customHeight="1" thickTop="1" thickBot="1">
      <c r="B40" s="157" t="s">
        <v>155</v>
      </c>
      <c r="C40" s="158"/>
      <c r="D40" s="158"/>
      <c r="E40" s="158"/>
      <c r="F40" s="158"/>
      <c r="G40" s="158"/>
      <c r="H40" s="100"/>
      <c r="I40" s="97"/>
    </row>
    <row r="41" spans="2:9" ht="20.25" customHeight="1" thickTop="1">
      <c r="B41" s="149" t="s">
        <v>143</v>
      </c>
      <c r="C41" s="71" t="s">
        <v>9</v>
      </c>
      <c r="D41" s="71" t="s">
        <v>35</v>
      </c>
      <c r="E41" s="72" t="s">
        <v>46</v>
      </c>
      <c r="F41" s="42">
        <v>2</v>
      </c>
      <c r="G41" s="73"/>
      <c r="H41" s="84"/>
      <c r="I41" s="159">
        <v>2</v>
      </c>
    </row>
    <row r="42" spans="2:9" ht="20.25" customHeight="1" thickBot="1">
      <c r="B42" s="148"/>
      <c r="C42" s="67" t="s">
        <v>9</v>
      </c>
      <c r="D42" s="67" t="s">
        <v>36</v>
      </c>
      <c r="E42" s="79" t="s">
        <v>47</v>
      </c>
      <c r="F42" s="44">
        <v>4</v>
      </c>
      <c r="G42" s="82"/>
      <c r="H42" s="81"/>
      <c r="I42" s="159"/>
    </row>
    <row r="43" spans="2:9" ht="24.95" customHeight="1" thickTop="1" thickBot="1">
      <c r="B43" s="157" t="s">
        <v>156</v>
      </c>
      <c r="C43" s="158"/>
      <c r="D43" s="158"/>
      <c r="E43" s="158"/>
      <c r="F43" s="158"/>
      <c r="G43" s="158"/>
      <c r="H43" s="100"/>
      <c r="I43" s="97"/>
    </row>
    <row r="44" spans="2:9" ht="20.25" customHeight="1" thickTop="1">
      <c r="B44" s="149" t="s">
        <v>144</v>
      </c>
      <c r="C44" s="71" t="s">
        <v>10</v>
      </c>
      <c r="D44" s="71" t="s">
        <v>38</v>
      </c>
      <c r="E44" s="72" t="s">
        <v>45</v>
      </c>
      <c r="F44" s="42">
        <v>4</v>
      </c>
      <c r="G44" s="73"/>
      <c r="H44" s="84"/>
      <c r="I44" s="159">
        <v>2</v>
      </c>
    </row>
    <row r="45" spans="2:9" ht="20.25" customHeight="1" thickBot="1">
      <c r="B45" s="148"/>
      <c r="C45" s="67" t="s">
        <v>10</v>
      </c>
      <c r="D45" s="67" t="s">
        <v>37</v>
      </c>
      <c r="E45" s="79" t="s">
        <v>47</v>
      </c>
      <c r="F45" s="44">
        <v>2</v>
      </c>
      <c r="G45" s="80"/>
      <c r="H45" s="81"/>
      <c r="I45" s="159"/>
    </row>
    <row r="46" spans="2:9" ht="24.95" customHeight="1" thickTop="1" thickBot="1">
      <c r="B46" s="157" t="s">
        <v>157</v>
      </c>
      <c r="C46" s="158"/>
      <c r="D46" s="158"/>
      <c r="E46" s="158"/>
      <c r="F46" s="158"/>
      <c r="G46" s="158"/>
      <c r="H46" s="100"/>
      <c r="I46" s="97"/>
    </row>
    <row r="47" spans="2:9" ht="20.25" customHeight="1" thickTop="1">
      <c r="B47" s="149" t="s">
        <v>145</v>
      </c>
      <c r="C47" s="71" t="s">
        <v>11</v>
      </c>
      <c r="D47" s="71" t="s">
        <v>39</v>
      </c>
      <c r="E47" s="72" t="s">
        <v>46</v>
      </c>
      <c r="F47" s="42">
        <v>2</v>
      </c>
      <c r="G47" s="73"/>
      <c r="H47" s="84"/>
      <c r="I47" s="159">
        <v>1</v>
      </c>
    </row>
    <row r="48" spans="2:9" ht="20.25" customHeight="1" thickBot="1">
      <c r="B48" s="148"/>
      <c r="C48" s="67" t="s">
        <v>11</v>
      </c>
      <c r="D48" s="67" t="s">
        <v>40</v>
      </c>
      <c r="E48" s="79" t="s">
        <v>48</v>
      </c>
      <c r="F48" s="44">
        <v>2</v>
      </c>
      <c r="G48" s="82"/>
      <c r="H48" s="81"/>
      <c r="I48" s="159"/>
    </row>
    <row r="49" spans="2:10" ht="24.95" customHeight="1" thickTop="1" thickBot="1">
      <c r="B49" s="157" t="s">
        <v>158</v>
      </c>
      <c r="C49" s="158"/>
      <c r="D49" s="158"/>
      <c r="E49" s="158"/>
      <c r="F49" s="158"/>
      <c r="G49" s="158"/>
      <c r="H49" s="100"/>
      <c r="I49" s="97"/>
    </row>
    <row r="50" spans="2:10" ht="20.25" customHeight="1" thickTop="1">
      <c r="B50" s="152" t="s">
        <v>146</v>
      </c>
      <c r="C50" s="101" t="s">
        <v>12</v>
      </c>
      <c r="D50" s="101" t="s">
        <v>41</v>
      </c>
      <c r="E50" s="102" t="s">
        <v>45</v>
      </c>
      <c r="F50" s="68">
        <v>2</v>
      </c>
      <c r="G50" s="103"/>
      <c r="H50" s="84"/>
      <c r="I50" s="154" t="s">
        <v>62</v>
      </c>
    </row>
    <row r="51" spans="2:10" ht="20.25" customHeight="1">
      <c r="B51" s="149"/>
      <c r="C51" s="75" t="s">
        <v>12</v>
      </c>
      <c r="D51" s="75" t="s">
        <v>42</v>
      </c>
      <c r="E51" s="76" t="s">
        <v>45</v>
      </c>
      <c r="F51" s="43">
        <v>2</v>
      </c>
      <c r="G51" s="104"/>
      <c r="H51" s="78"/>
      <c r="I51" s="154"/>
    </row>
    <row r="52" spans="2:10" ht="20.25" customHeight="1">
      <c r="B52" s="149"/>
      <c r="C52" s="75" t="s">
        <v>12</v>
      </c>
      <c r="D52" s="75" t="s">
        <v>43</v>
      </c>
      <c r="E52" s="76" t="s">
        <v>47</v>
      </c>
      <c r="F52" s="43">
        <v>2</v>
      </c>
      <c r="G52" s="104"/>
      <c r="H52" s="78"/>
      <c r="I52" s="154"/>
    </row>
    <row r="53" spans="2:10" ht="20.25" customHeight="1" thickBot="1">
      <c r="B53" s="149"/>
      <c r="C53" s="67" t="s">
        <v>12</v>
      </c>
      <c r="D53" s="67" t="s">
        <v>147</v>
      </c>
      <c r="E53" s="79" t="s">
        <v>48</v>
      </c>
      <c r="F53" s="44">
        <v>2</v>
      </c>
      <c r="G53" s="107"/>
      <c r="H53" s="81"/>
      <c r="I53" s="154"/>
    </row>
    <row r="54" spans="2:10" ht="24.95" customHeight="1" thickTop="1" thickBot="1">
      <c r="B54" s="155" t="s">
        <v>159</v>
      </c>
      <c r="C54" s="156"/>
      <c r="D54" s="156"/>
      <c r="E54" s="156"/>
      <c r="F54" s="156"/>
      <c r="G54" s="156"/>
      <c r="H54" s="100"/>
      <c r="I54" s="94"/>
    </row>
    <row r="55" spans="2:10" ht="9" customHeight="1" thickTop="1" thickBot="1">
      <c r="B55" s="105"/>
      <c r="C55" s="106"/>
      <c r="D55" s="106"/>
      <c r="E55" s="106"/>
      <c r="F55" s="106"/>
      <c r="G55" s="106"/>
      <c r="H55" s="100"/>
      <c r="I55" s="94"/>
    </row>
    <row r="56" spans="2:10" ht="35.25" customHeight="1" thickTop="1" thickBot="1">
      <c r="B56" s="90"/>
      <c r="C56" s="91"/>
      <c r="D56" s="92"/>
      <c r="E56" s="92"/>
      <c r="F56" s="93"/>
      <c r="G56" s="95" t="s">
        <v>149</v>
      </c>
      <c r="H56" s="100"/>
      <c r="I56" s="427" t="s">
        <v>160</v>
      </c>
    </row>
    <row r="57" spans="2:10" ht="9" customHeight="1" thickTop="1">
      <c r="B57" s="85"/>
      <c r="C57" s="85"/>
      <c r="D57" s="85"/>
      <c r="E57" s="85"/>
      <c r="F57" s="85"/>
      <c r="G57" s="85"/>
      <c r="H57" s="56"/>
      <c r="I57" s="86"/>
    </row>
    <row r="58" spans="2:10" ht="21" customHeight="1">
      <c r="B58" s="153" t="s">
        <v>161</v>
      </c>
      <c r="C58" s="153"/>
      <c r="D58" s="153"/>
      <c r="E58" s="153"/>
      <c r="F58" s="153"/>
      <c r="G58" s="153"/>
      <c r="H58" s="153"/>
      <c r="I58" s="153"/>
      <c r="J58" s="70"/>
    </row>
    <row r="59" spans="2:10" ht="18" customHeight="1">
      <c r="B59" s="153"/>
      <c r="C59" s="153"/>
      <c r="D59" s="153"/>
      <c r="E59" s="153"/>
      <c r="F59" s="153"/>
      <c r="G59" s="153"/>
      <c r="H59" s="153"/>
      <c r="I59" s="153"/>
    </row>
    <row r="60" spans="2:10">
      <c r="D60" s="88"/>
      <c r="E60" s="87"/>
      <c r="F60" s="87"/>
      <c r="G60" s="88"/>
    </row>
    <row r="61" spans="2:10">
      <c r="D61" s="88"/>
      <c r="E61" s="87"/>
      <c r="F61" s="87"/>
      <c r="G61" s="88"/>
    </row>
    <row r="62" spans="2:10">
      <c r="D62" s="88"/>
      <c r="E62" s="87"/>
      <c r="F62" s="87"/>
      <c r="G62" s="88"/>
    </row>
  </sheetData>
  <mergeCells count="40">
    <mergeCell ref="B1:I1"/>
    <mergeCell ref="B2:B3"/>
    <mergeCell ref="C2:C3"/>
    <mergeCell ref="D2:D3"/>
    <mergeCell ref="E2:E3"/>
    <mergeCell ref="F2:F3"/>
    <mergeCell ref="G2:G3"/>
    <mergeCell ref="H2:H3"/>
    <mergeCell ref="I2:I3"/>
    <mergeCell ref="B22:G22"/>
    <mergeCell ref="B23:B24"/>
    <mergeCell ref="I23:I24"/>
    <mergeCell ref="B25:G25"/>
    <mergeCell ref="B4:B12"/>
    <mergeCell ref="I4:I12"/>
    <mergeCell ref="B13:G13"/>
    <mergeCell ref="B14:B21"/>
    <mergeCell ref="I14:I21"/>
    <mergeCell ref="B35:G35"/>
    <mergeCell ref="B36:B39"/>
    <mergeCell ref="I36:I39"/>
    <mergeCell ref="B40:G40"/>
    <mergeCell ref="B26:B29"/>
    <mergeCell ref="I26:I29"/>
    <mergeCell ref="B30:G30"/>
    <mergeCell ref="B31:B34"/>
    <mergeCell ref="I31:I34"/>
    <mergeCell ref="B41:B42"/>
    <mergeCell ref="I41:I42"/>
    <mergeCell ref="B43:G43"/>
    <mergeCell ref="B44:B45"/>
    <mergeCell ref="I44:I45"/>
    <mergeCell ref="B58:I59"/>
    <mergeCell ref="B50:B53"/>
    <mergeCell ref="I50:I53"/>
    <mergeCell ref="B54:G54"/>
    <mergeCell ref="B46:G46"/>
    <mergeCell ref="B47:B48"/>
    <mergeCell ref="I47:I48"/>
    <mergeCell ref="B49:G49"/>
  </mergeCells>
  <phoneticPr fontId="2"/>
  <pageMargins left="0.54" right="0.38" top="0.22" bottom="0.31" header="0.22" footer="0.2"/>
  <pageSetup paperSize="8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使い方</vt:lpstr>
      <vt:lpstr>一級建築士資格（入力シート）</vt:lpstr>
      <vt:lpstr>二級・木造建築士資格（確認のみ）</vt:lpstr>
      <vt:lpstr>科目一覧</vt:lpstr>
      <vt:lpstr>一級建築士資格（配布用）</vt:lpstr>
      <vt:lpstr>'一級建築士資格（入力シート）'!Print_Area</vt:lpstr>
      <vt:lpstr>'一級建築士資格（配布用）'!Print_Area</vt:lpstr>
      <vt:lpstr>科目一覧!Print_Area</vt:lpstr>
      <vt:lpstr>'二級・木造建築士資格（確認のみ）'!Print_Area</vt:lpstr>
    </vt:vector>
  </TitlesOfParts>
  <Company>Tokai Uni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</dc:creator>
  <cp:lastModifiedBy>Junta Nakano</cp:lastModifiedBy>
  <cp:lastPrinted>2012-03-29T03:11:54Z</cp:lastPrinted>
  <dcterms:created xsi:type="dcterms:W3CDTF">2011-04-19T03:07:19Z</dcterms:created>
  <dcterms:modified xsi:type="dcterms:W3CDTF">2012-03-29T07:03:31Z</dcterms:modified>
</cp:coreProperties>
</file>